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chartsheets/sheet2.xml" ContentType="application/vnd.openxmlformats-officedocument.spreadsheetml.chart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chartsheets/sheet5.xml" ContentType="application/vnd.openxmlformats-officedocument.spreadsheetml.chartsheet+xml"/>
  <Override PartName="/xl/drawings/drawing16.xml" ContentType="application/vnd.openxmlformats-officedocument.drawing+xml"/>
  <Override PartName="/xl/chartsheets/sheet6.xml" ContentType="application/vnd.openxmlformats-officedocument.spreadsheetml.chartsheet+xml"/>
  <Override PartName="/xl/drawings/drawing17.xml" ContentType="application/vnd.openxmlformats-officedocument.drawing+xml"/>
  <Override PartName="/xl/chartsheets/sheet7.xml" ContentType="application/vnd.openxmlformats-officedocument.spreadsheetml.chartsheet+xml"/>
  <Override PartName="/xl/drawings/drawing18.xml" ContentType="application/vnd.openxmlformats-officedocument.drawing+xml"/>
  <Override PartName="/xl/chartsheets/sheet8.xml" ContentType="application/vnd.openxmlformats-officedocument.spreadsheetml.chartsheet+xml"/>
  <Override PartName="/xl/drawings/drawing1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420" windowHeight="4110" tabRatio="667" activeTab="0"/>
  </bookViews>
  <sheets>
    <sheet name="Übersicht" sheetId="1" r:id="rId1"/>
    <sheet name="Gemeindeglieder" sheetId="2" r:id="rId2"/>
    <sheet name="Gottesdienst" sheetId="3" r:id="rId3"/>
    <sheet name="Kirchenmusik" sheetId="4" r:id="rId4"/>
    <sheet name="Gemeindearbeit" sheetId="5" r:id="rId5"/>
    <sheet name="XXXX" sheetId="6" r:id="rId6"/>
    <sheet name="Gemeindepfarrdienst" sheetId="7" r:id="rId7"/>
    <sheet name="Kirchendiener" sheetId="8" r:id="rId8"/>
    <sheet name="Konfi und Jugendarbeit" sheetId="9" r:id="rId9"/>
    <sheet name="Männer u. Frauenarbeit" sheetId="10" r:id="rId10"/>
    <sheet name="Öffentlichkeitsarbeit" sheetId="11" r:id="rId11"/>
    <sheet name="Verwaltung der KG" sheetId="12" r:id="rId12"/>
    <sheet name="Kindertagesstätte" sheetId="13" r:id="rId13"/>
    <sheet name="Wohn- u. Geschäftsgrundst." sheetId="14" r:id="rId14"/>
    <sheet name="Haupteinnahmequellen" sheetId="15" r:id="rId15"/>
    <sheet name="Rücklagen und Schulden " sheetId="16" r:id="rId16"/>
    <sheet name="Zinseinnahmen" sheetId="17" r:id="rId17"/>
    <sheet name="Freie Finanzspitze" sheetId="18" r:id="rId18"/>
    <sheet name="Allgemeine Einnahmen 2010" sheetId="19" r:id="rId19"/>
    <sheet name="Nettobelastung 2010" sheetId="20" r:id="rId20"/>
    <sheet name="Instandhaltungsrücklage" sheetId="21" r:id="rId21"/>
    <sheet name="Tabelle1" sheetId="22" r:id="rId22"/>
  </sheets>
  <definedNames>
    <definedName name="_xlnm.Print_Area" localSheetId="0">'Übersicht'!$A$1:$I$49</definedName>
    <definedName name="_xlnm.Print_Titles" localSheetId="0">'Übersicht'!$1:$1</definedName>
    <definedName name="MmExcelLinker_AA962851_D2CF_4D39_8688_79D6FF4056D5">'Instandhaltungsrücklage'!$H$15:$H$15</definedName>
  </definedNames>
  <calcPr fullCalcOnLoad="1"/>
</workbook>
</file>

<file path=xl/comments1.xml><?xml version="1.0" encoding="utf-8"?>
<comments xmlns="http://schemas.openxmlformats.org/spreadsheetml/2006/main">
  <authors>
    <author> </author>
  </authors>
  <commentList>
    <comment ref="A3" authorId="0">
      <text>
        <r>
          <rPr>
            <sz val="10"/>
            <rFont val="Tahoma"/>
            <family val="2"/>
          </rPr>
          <t xml:space="preserve">Bitte beachten Sie, dass Sie in diesem Handlungsfeld nicht nur Einnahmen/Ausgaben aufführen können, die im Haushaltsplan unter dieser Rubrik aufgeführt sind, sondern auch andere Handlungsfelder oder Kostenstellen addieren können, die Ihnen für die Darstellung hilfreich erscheinen. Z.B. die Kosten für den/die Kirchendiener/in. In diesem Fall lassen Sie die Daten unten im Handlunsgfeld 'Kirchendiener' auf Null! </t>
        </r>
        <r>
          <rPr>
            <sz val="8"/>
            <rFont val="Tahoma"/>
            <family val="2"/>
          </rPr>
          <t xml:space="preserve">
</t>
        </r>
      </text>
    </comment>
    <comment ref="A18" authorId="0">
      <text>
        <r>
          <rPr>
            <sz val="10"/>
            <rFont val="Tahoma"/>
            <family val="2"/>
          </rPr>
          <t>Siehe oben unter 'Gottesdienst'</t>
        </r>
        <r>
          <rPr>
            <sz val="8"/>
            <rFont val="Tahoma"/>
            <family val="2"/>
          </rPr>
          <t xml:space="preserve">
</t>
        </r>
      </text>
    </comment>
    <comment ref="A15" authorId="0">
      <text>
        <r>
          <rPr>
            <sz val="10"/>
            <rFont val="Tahoma"/>
            <family val="2"/>
          </rPr>
          <t xml:space="preserve">Bitte beachten Sie, dass Sie in diesem Handlungsfeld nicht nur Einnahmen/Ausgaben aufführen können, die im Haushaltsplan unter dieser Rubrik aufgeführt sind, sondern auch andere Handlungsfelder oder Kostenstellen addieren können, die Ihnen für die Darstellung hilfreich erscheinen; z.B. die Kosten für Kopien, Verwaltungskräfte im Pfarramt, Verfügungsmittel des Presbyteriums o.ä.. In diesem Fall lassen Sie die Daten unten im Handlunsgfeld 'Verwaltung der Gemeinde' auf Null!  </t>
        </r>
        <r>
          <rPr>
            <sz val="8"/>
            <rFont val="Tahoma"/>
            <family val="2"/>
          </rPr>
          <t xml:space="preserve">
</t>
        </r>
      </text>
    </comment>
    <comment ref="A30" authorId="0">
      <text>
        <r>
          <rPr>
            <sz val="10"/>
            <rFont val="Tahoma"/>
            <family val="2"/>
          </rPr>
          <t xml:space="preserve"> Siehe oben unter 'Gemeindepfarrdienst'</t>
        </r>
        <r>
          <rPr>
            <sz val="8"/>
            <rFont val="Tahoma"/>
            <family val="2"/>
          </rPr>
          <t xml:space="preserve">
</t>
        </r>
      </text>
    </comment>
    <comment ref="A36" authorId="0">
      <text>
        <r>
          <rPr>
            <sz val="8"/>
            <rFont val="Tahoma"/>
            <family val="2"/>
          </rPr>
          <t xml:space="preserve">Bitte beachten Sie, dass die Einnahmen unter dieser Haushaltsgliederung zunächst dazu bestimmt sind, </t>
        </r>
        <r>
          <rPr>
            <b/>
            <sz val="8"/>
            <rFont val="Tahoma"/>
            <family val="2"/>
          </rPr>
          <t>auftretende Kosten für die Unterhaltung der Gebäude und Instandhaltungsrücklagenbildung zu decken</t>
        </r>
        <r>
          <rPr>
            <sz val="8"/>
            <rFont val="Tahoma"/>
            <family val="2"/>
          </rPr>
          <t xml:space="preserve">. Nur eventuelle Überschüsse können bei Bedarf als Haushaltsmittel eingestellt werden. 
</t>
        </r>
      </text>
    </comment>
  </commentList>
</comments>
</file>

<file path=xl/sharedStrings.xml><?xml version="1.0" encoding="utf-8"?>
<sst xmlns="http://schemas.openxmlformats.org/spreadsheetml/2006/main" count="200" uniqueCount="74">
  <si>
    <t>Gemeindeglieder</t>
  </si>
  <si>
    <t>EN</t>
  </si>
  <si>
    <t>AG</t>
  </si>
  <si>
    <t>Kirchendiener</t>
  </si>
  <si>
    <t>Öffentlichkeitsarbeit</t>
  </si>
  <si>
    <t>Männer- / Frauenarbeit</t>
  </si>
  <si>
    <t>Schulden</t>
  </si>
  <si>
    <t>Rücklagen</t>
  </si>
  <si>
    <t>"freie Finanzspitze"</t>
  </si>
  <si>
    <t>Haupteinnahmequellen</t>
  </si>
  <si>
    <t>Schlüsselzuweisungen</t>
  </si>
  <si>
    <t>Ortskirchensteuer</t>
  </si>
  <si>
    <t>Kirchgeld</t>
  </si>
  <si>
    <t>Zinseinnahmen</t>
  </si>
  <si>
    <t>Kirchengemeinde</t>
  </si>
  <si>
    <t>Anlage zu A: Berechnung der Instandhaltungsrücklage</t>
  </si>
  <si>
    <t xml:space="preserve">für das Haushaltsjahr </t>
  </si>
  <si>
    <t>*)</t>
  </si>
  <si>
    <t>jeweils gerundet auf volle 100 €</t>
  </si>
  <si>
    <t>nachrichtlich:                  laufendes Haushaltsjahr</t>
  </si>
  <si>
    <t xml:space="preserve">Brandver-sicherungs-wert 1914 </t>
  </si>
  <si>
    <t>davon</t>
  </si>
  <si>
    <t>Baukosten-index</t>
  </si>
  <si>
    <t>Afa-Dauer</t>
  </si>
  <si>
    <t>jährliche Pflichtzu-führung</t>
  </si>
  <si>
    <t xml:space="preserve">geplante Instandhal-tungsmaß-nahmen </t>
  </si>
  <si>
    <t>Netto-belastung durch Bildung Instand-haltungs-rücklage</t>
  </si>
  <si>
    <t>Bemerkungen</t>
  </si>
  <si>
    <t>Lfd.</t>
  </si>
  <si>
    <t>Gliede-</t>
  </si>
  <si>
    <t>Gebäudeart</t>
  </si>
  <si>
    <t>Lage, Ort</t>
  </si>
  <si>
    <t>80 /</t>
  </si>
  <si>
    <t>z. B.</t>
  </si>
  <si>
    <t xml:space="preserve">Nr. </t>
  </si>
  <si>
    <t>rung/</t>
  </si>
  <si>
    <t>200**)</t>
  </si>
  <si>
    <t>Anteil</t>
  </si>
  <si>
    <t>von Sp. 8</t>
  </si>
  <si>
    <t>Anteil der</t>
  </si>
  <si>
    <t>Objekt</t>
  </si>
  <si>
    <t>Jahre</t>
  </si>
  <si>
    <t>zwei Drittel</t>
  </si>
  <si>
    <t>ein Drittel</t>
  </si>
  <si>
    <t>Baulast-</t>
  </si>
  <si>
    <t>2015/2016</t>
  </si>
  <si>
    <t>2013/2014</t>
  </si>
  <si>
    <t>2011/2012</t>
  </si>
  <si>
    <t>pflicht</t>
  </si>
  <si>
    <t>Mark</t>
  </si>
  <si>
    <t>€</t>
  </si>
  <si>
    <t>Summen:</t>
  </si>
  <si>
    <t>Bei einem 2-Jahreshaushalt ist dieses Blatt für jedes der Haushaltsjahre auszufüllen</t>
  </si>
  <si>
    <t xml:space="preserve">**) </t>
  </si>
  <si>
    <t>1. Kirchengebäude Baujahr vor 1948 - 200 Jahre</t>
  </si>
  <si>
    <t>2. Kirchengebäude Baujahr nach 1948 und restl. kirchliche Gebäude - 80 Jahre</t>
  </si>
  <si>
    <t>Übertrag Seite 1</t>
  </si>
  <si>
    <t>Bei einem 2-Jahreshaushalt ist dieses Blatt für jedes der  Haushaltsjahre auszufüllen</t>
  </si>
  <si>
    <t xml:space="preserve">Berechnung der Instandhaltungsrücklage für Mietobjekte </t>
  </si>
  <si>
    <t>Übertrag Seiten 1 bzw. 2</t>
  </si>
  <si>
    <t>Wohn- und Geschäftsgrundstücke</t>
  </si>
  <si>
    <t>Kindertagesstätten</t>
  </si>
  <si>
    <t>Opfergeld (auch bei Gottesdienst)</t>
  </si>
  <si>
    <t>Spenden</t>
  </si>
  <si>
    <t>Sonstige Finanzkennzahlen</t>
  </si>
  <si>
    <t>Konfirmanden-/Jugendarbeit</t>
  </si>
  <si>
    <t>Gottesdienst</t>
  </si>
  <si>
    <t>Gemeindearbeit</t>
  </si>
  <si>
    <t>Gemeindepfarrdienst</t>
  </si>
  <si>
    <r>
      <t xml:space="preserve">Verwaltung der Gemeinde
 </t>
    </r>
    <r>
      <rPr>
        <b/>
        <i/>
        <sz val="9"/>
        <rFont val="Arial"/>
        <family val="2"/>
      </rPr>
      <t>(incl. Presbyterium)</t>
    </r>
  </si>
  <si>
    <t>…</t>
  </si>
  <si>
    <t xml:space="preserve"> Kirchengemeinde …</t>
  </si>
  <si>
    <t>kkl</t>
  </si>
  <si>
    <t>Kirchenmusik</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</si>
</sst>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90">
    <font>
      <sz val="10"/>
      <name val="Arial"/>
      <family val="0"/>
    </font>
    <font>
      <sz val="11"/>
      <color indexed="8"/>
      <name val="Calibri"/>
      <family val="2"/>
    </font>
    <font>
      <b/>
      <i/>
      <sz val="12"/>
      <name val="Arial"/>
      <family val="2"/>
    </font>
    <font>
      <sz val="12"/>
      <name val="Arial"/>
      <family val="2"/>
    </font>
    <font>
      <i/>
      <sz val="12"/>
      <name val="Arial"/>
      <family val="2"/>
    </font>
    <font>
      <b/>
      <sz val="12"/>
      <name val="Arial"/>
      <family val="2"/>
    </font>
    <font>
      <b/>
      <i/>
      <sz val="16"/>
      <name val="Arial"/>
      <family val="2"/>
    </font>
    <font>
      <sz val="8"/>
      <name val="Arial"/>
      <family val="2"/>
    </font>
    <font>
      <i/>
      <sz val="12"/>
      <color indexed="9"/>
      <name val="Arial"/>
      <family val="2"/>
    </font>
    <font>
      <b/>
      <i/>
      <sz val="13"/>
      <color indexed="9"/>
      <name val="Arial"/>
      <family val="2"/>
    </font>
    <font>
      <b/>
      <sz val="8"/>
      <name val="Arial"/>
      <family val="2"/>
    </font>
    <font>
      <sz val="11"/>
      <name val="Arial"/>
      <family val="2"/>
    </font>
    <font>
      <sz val="7"/>
      <name val="Arial"/>
      <family val="2"/>
    </font>
    <font>
      <b/>
      <sz val="20"/>
      <name val="Arial"/>
      <family val="2"/>
    </font>
    <font>
      <b/>
      <sz val="14"/>
      <name val="Arial"/>
      <family val="2"/>
    </font>
    <font>
      <sz val="14"/>
      <name val="Arial"/>
      <family val="2"/>
    </font>
    <font>
      <sz val="9"/>
      <name val="Arial"/>
      <family val="2"/>
    </font>
    <font>
      <b/>
      <sz val="9"/>
      <name val="Arial"/>
      <family val="2"/>
    </font>
    <font>
      <sz val="11"/>
      <color indexed="9"/>
      <name val="Arial"/>
      <family val="2"/>
    </font>
    <font>
      <sz val="6"/>
      <name val="Arial"/>
      <family val="2"/>
    </font>
    <font>
      <b/>
      <sz val="12"/>
      <color indexed="9"/>
      <name val="Arial"/>
      <family val="2"/>
    </font>
    <font>
      <b/>
      <i/>
      <sz val="9"/>
      <name val="Arial"/>
      <family val="2"/>
    </font>
    <font>
      <sz val="8"/>
      <name val="Tahoma"/>
      <family val="2"/>
    </font>
    <font>
      <sz val="10"/>
      <name val="Tahoma"/>
      <family val="2"/>
    </font>
    <font>
      <b/>
      <sz val="8"/>
      <name val="Tahoma"/>
      <family val="2"/>
    </font>
    <font>
      <sz val="10"/>
      <color indexed="8"/>
      <name val="Arial"/>
      <family val="0"/>
    </font>
    <font>
      <sz val="10"/>
      <color indexed="8"/>
      <name val="Verdana"/>
      <family val="0"/>
    </font>
    <font>
      <sz val="10"/>
      <color indexed="8"/>
      <name val="Calibri"/>
      <family val="0"/>
    </font>
    <font>
      <sz val="8"/>
      <color indexed="10"/>
      <name val="Arial"/>
      <family val="2"/>
    </font>
    <font>
      <sz val="11"/>
      <color indexed="10"/>
      <name val="Arial"/>
      <family val="2"/>
    </font>
    <font>
      <b/>
      <i/>
      <sz val="12"/>
      <color indexed="9"/>
      <name val="Arial"/>
      <family val="2"/>
    </font>
    <font>
      <b/>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25"/>
      <color indexed="8"/>
      <name val="Arial"/>
      <family val="0"/>
    </font>
    <font>
      <b/>
      <sz val="14.25"/>
      <color indexed="8"/>
      <name val="Arial"/>
      <family val="0"/>
    </font>
    <font>
      <b/>
      <sz val="25"/>
      <color indexed="8"/>
      <name val="Arial"/>
      <family val="0"/>
    </font>
    <font>
      <b/>
      <sz val="25"/>
      <color indexed="9"/>
      <name val="Arial"/>
      <family val="0"/>
    </font>
    <font>
      <sz val="13.1"/>
      <color indexed="8"/>
      <name val="Arial"/>
      <family val="0"/>
    </font>
    <font>
      <b/>
      <sz val="15.5"/>
      <color indexed="8"/>
      <name val="Arial"/>
      <family val="0"/>
    </font>
    <font>
      <b/>
      <sz val="20"/>
      <color indexed="8"/>
      <name val="Arial"/>
      <family val="0"/>
    </font>
    <font>
      <b/>
      <sz val="16"/>
      <color indexed="8"/>
      <name val="Arial"/>
      <family val="0"/>
    </font>
    <font>
      <b/>
      <sz val="14"/>
      <color indexed="8"/>
      <name val="Arial"/>
      <family val="0"/>
    </font>
    <font>
      <b/>
      <sz val="20"/>
      <color indexed="9"/>
      <name val="Arial"/>
      <family val="0"/>
    </font>
    <font>
      <b/>
      <sz val="16"/>
      <color indexed="9"/>
      <name val="Arial"/>
      <family val="0"/>
    </font>
    <font>
      <sz val="14"/>
      <color indexed="8"/>
      <name val="Arial"/>
      <family val="0"/>
    </font>
    <font>
      <b/>
      <sz val="12"/>
      <color indexed="8"/>
      <name val="Verdana"/>
      <family val="0"/>
    </font>
    <font>
      <sz val="9.2"/>
      <color indexed="8"/>
      <name val="Verdana"/>
      <family val="0"/>
    </font>
    <font>
      <b/>
      <sz val="12"/>
      <color indexed="8"/>
      <name val="Arial"/>
      <family val="0"/>
    </font>
    <font>
      <sz val="9.2"/>
      <color indexed="8"/>
      <name val="Arial"/>
      <family val="0"/>
    </font>
    <font>
      <b/>
      <sz val="10"/>
      <color indexed="8"/>
      <name val="Verdana"/>
      <family val="0"/>
    </font>
    <font>
      <sz val="14"/>
      <color indexed="8"/>
      <name val="Calibri"/>
      <family val="0"/>
    </font>
    <font>
      <sz val="11"/>
      <color indexed="8"/>
      <name val="Verdana"/>
      <family val="0"/>
    </font>
    <font>
      <sz val="16"/>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11"/>
      <color rgb="FFFF0000"/>
      <name val="Arial"/>
      <family val="2"/>
    </font>
    <font>
      <b/>
      <i/>
      <sz val="12"/>
      <color theme="0"/>
      <name val="Arial"/>
      <family val="2"/>
    </font>
    <font>
      <b/>
      <sz val="12"/>
      <color theme="0"/>
      <name val="Arial"/>
      <family val="2"/>
    </font>
    <font>
      <b/>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theme="0" tint="-0.04997999966144562"/>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CCCCFF"/>
        <bgColor indexed="64"/>
      </patternFill>
    </fill>
    <fill>
      <patternFill patternType="solid">
        <fgColor rgb="FF66CCFF"/>
        <bgColor indexed="64"/>
      </patternFill>
    </fill>
    <fill>
      <patternFill patternType="solid">
        <fgColor rgb="FFFF7C80"/>
        <bgColor indexed="64"/>
      </patternFill>
    </fill>
    <fill>
      <patternFill patternType="solid">
        <fgColor rgb="FF009900"/>
        <bgColor indexed="64"/>
      </patternFill>
    </fill>
    <fill>
      <patternFill patternType="solid">
        <fgColor rgb="FFFFC000"/>
        <bgColor indexed="64"/>
      </patternFill>
    </fill>
    <fill>
      <patternFill patternType="solid">
        <fgColor theme="3" tint="0.39998000860214233"/>
        <bgColor indexed="64"/>
      </patternFill>
    </fill>
    <fill>
      <patternFill patternType="solid">
        <fgColor rgb="FFFFCC00"/>
        <bgColor indexed="64"/>
      </patternFill>
    </fill>
    <fill>
      <patternFill patternType="solid">
        <fgColor rgb="FFFF0000"/>
        <bgColor indexed="64"/>
      </patternFill>
    </fill>
    <fill>
      <patternFill patternType="solid">
        <fgColor rgb="FFCCFFFF"/>
        <bgColor indexed="64"/>
      </patternFill>
    </fill>
    <fill>
      <patternFill patternType="solid">
        <fgColor rgb="FFFF99FF"/>
        <bgColor indexed="64"/>
      </patternFill>
    </fill>
    <fill>
      <patternFill patternType="solid">
        <fgColor theme="3" tint="0.7999799847602844"/>
        <bgColor indexed="64"/>
      </patternFill>
    </fill>
    <fill>
      <patternFill patternType="solid">
        <fgColor rgb="FFCCFF66"/>
        <bgColor indexed="64"/>
      </patternFill>
    </fill>
    <fill>
      <patternFill patternType="solid">
        <fgColor theme="7" tint="-0.24997000396251678"/>
        <bgColor indexed="64"/>
      </patternFill>
    </fill>
    <fill>
      <patternFill patternType="solid">
        <fgColor indexed="13"/>
        <bgColor indexed="64"/>
      </patternFill>
    </fill>
    <fill>
      <patternFill patternType="solid">
        <fgColor theme="2"/>
        <bgColor indexed="64"/>
      </patternFill>
    </fill>
    <fill>
      <patternFill patternType="solid">
        <fgColor indexed="61"/>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right/>
      <top style="medium"/>
      <bottom/>
    </border>
    <border>
      <left/>
      <right style="medium"/>
      <top/>
      <bottom/>
    </border>
    <border>
      <left style="thin"/>
      <right style="thin"/>
      <top style="thin"/>
      <bottom style="medium"/>
    </border>
    <border>
      <left style="medium"/>
      <right style="thin"/>
      <top style="medium"/>
      <bottom/>
    </border>
    <border>
      <left style="medium"/>
      <right style="medium"/>
      <top style="medium"/>
      <bottom/>
    </border>
    <border>
      <left/>
      <right style="medium"/>
      <top style="medium"/>
      <bottom/>
    </border>
    <border>
      <left style="medium"/>
      <right style="medium"/>
      <top/>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bottom style="hair"/>
    </border>
    <border>
      <left/>
      <right style="medium"/>
      <top/>
      <bottom style="hair"/>
    </border>
    <border>
      <left style="medium"/>
      <right/>
      <top style="hair"/>
      <bottom style="hair"/>
    </border>
    <border>
      <left style="medium"/>
      <right style="medium"/>
      <top style="hair"/>
      <bottom style="hair"/>
    </border>
    <border>
      <left/>
      <right/>
      <top/>
      <bottom style="hair"/>
    </border>
    <border>
      <left/>
      <right style="medium"/>
      <top style="hair"/>
      <bottom style="hair"/>
    </border>
    <border>
      <left style="medium"/>
      <right/>
      <top style="medium"/>
      <bottom/>
    </border>
    <border>
      <left style="medium"/>
      <right/>
      <top/>
      <bottom style="hair"/>
    </border>
    <border>
      <left style="medium"/>
      <right/>
      <top/>
      <bottom/>
    </border>
    <border>
      <left style="medium"/>
      <right style="medium"/>
      <top style="medium"/>
      <bottom style="hair"/>
    </border>
    <border>
      <left style="medium"/>
      <right style="medium"/>
      <top style="hair"/>
      <bottom/>
    </border>
    <border>
      <left style="medium"/>
      <right style="thin"/>
      <top style="thin"/>
      <bottom style="medium"/>
    </border>
    <border>
      <left style="medium"/>
      <right/>
      <top style="thin"/>
      <bottom style="thin"/>
    </border>
    <border>
      <left/>
      <right style="thin"/>
      <top style="thin"/>
      <bottom style="thin"/>
    </border>
    <border>
      <left style="medium"/>
      <right style="thin"/>
      <top style="thin"/>
      <bottom/>
    </border>
    <border>
      <left style="medium"/>
      <right style="thin"/>
      <top/>
      <bottom style="thin"/>
    </border>
    <border>
      <left style="thin"/>
      <right/>
      <top style="thin"/>
      <bottom style="thin"/>
    </border>
    <border>
      <left/>
      <right/>
      <top/>
      <bottom style="thin"/>
    </border>
    <border>
      <left/>
      <right/>
      <top style="thin"/>
      <bottom/>
    </border>
    <border>
      <left style="medium"/>
      <right/>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0" fillId="0" borderId="0" applyFont="0" applyFill="0" applyBorder="0" applyAlignment="0" applyProtection="0"/>
    <xf numFmtId="0" fontId="75" fillId="28" borderId="0" applyNumberFormat="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11"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190">
    <xf numFmtId="0" fontId="0" fillId="0" borderId="0" xfId="0" applyAlignment="1">
      <alignment/>
    </xf>
    <xf numFmtId="4" fontId="5" fillId="0" borderId="10" xfId="0" applyNumberFormat="1" applyFont="1" applyBorder="1" applyAlignment="1">
      <alignment/>
    </xf>
    <xf numFmtId="0" fontId="4" fillId="33" borderId="10" xfId="0" applyFont="1" applyFill="1" applyBorder="1" applyAlignment="1">
      <alignment horizontal="right"/>
    </xf>
    <xf numFmtId="0" fontId="8" fillId="34" borderId="10" xfId="0" applyFont="1" applyFill="1" applyBorder="1" applyAlignment="1">
      <alignment horizontal="right"/>
    </xf>
    <xf numFmtId="0" fontId="2" fillId="0" borderId="10" xfId="0" applyFont="1" applyBorder="1" applyAlignment="1">
      <alignment/>
    </xf>
    <xf numFmtId="0" fontId="2" fillId="0" borderId="11" xfId="0" applyFont="1" applyBorder="1" applyAlignment="1">
      <alignment vertical="center"/>
    </xf>
    <xf numFmtId="0" fontId="3" fillId="0" borderId="12" xfId="0" applyFont="1" applyBorder="1" applyAlignment="1">
      <alignment/>
    </xf>
    <xf numFmtId="0" fontId="2" fillId="0" borderId="13" xfId="0" applyFont="1" applyBorder="1" applyAlignment="1">
      <alignment horizontal="left" vertical="center"/>
    </xf>
    <xf numFmtId="4" fontId="5" fillId="0" borderId="14" xfId="0" applyNumberFormat="1" applyFont="1" applyBorder="1" applyAlignment="1">
      <alignment/>
    </xf>
    <xf numFmtId="3" fontId="3" fillId="35" borderId="0" xfId="0" applyNumberFormat="1" applyFont="1" applyFill="1" applyBorder="1" applyAlignment="1">
      <alignment/>
    </xf>
    <xf numFmtId="0" fontId="3" fillId="35" borderId="15" xfId="0" applyFont="1" applyFill="1" applyBorder="1" applyAlignment="1">
      <alignment/>
    </xf>
    <xf numFmtId="3" fontId="3" fillId="35" borderId="16" xfId="0" applyNumberFormat="1" applyFont="1" applyFill="1" applyBorder="1" applyAlignment="1">
      <alignment/>
    </xf>
    <xf numFmtId="3" fontId="3" fillId="0" borderId="12" xfId="0" applyNumberFormat="1"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17" xfId="0" applyNumberFormat="1" applyFont="1" applyBorder="1" applyAlignment="1" applyProtection="1">
      <alignment/>
      <protection locked="0"/>
    </xf>
    <xf numFmtId="0" fontId="9" fillId="36" borderId="18" xfId="0" applyFont="1" applyFill="1" applyBorder="1" applyAlignment="1" applyProtection="1">
      <alignment horizontal="center" vertical="center"/>
      <protection locked="0"/>
    </xf>
    <xf numFmtId="0" fontId="11" fillId="0" borderId="0" xfId="0" applyFont="1" applyAlignment="1">
      <alignment/>
    </xf>
    <xf numFmtId="0" fontId="11" fillId="0" borderId="0" xfId="0" applyFont="1" applyAlignment="1">
      <alignment vertical="center"/>
    </xf>
    <xf numFmtId="0" fontId="14" fillId="0" borderId="0" xfId="0" applyFont="1" applyAlignment="1">
      <alignment/>
    </xf>
    <xf numFmtId="0" fontId="14" fillId="0" borderId="0" xfId="0" applyFont="1" applyFill="1" applyAlignment="1">
      <alignment horizontal="left"/>
    </xf>
    <xf numFmtId="0" fontId="14" fillId="0" borderId="0" xfId="0" applyFont="1" applyFill="1" applyAlignment="1">
      <alignment/>
    </xf>
    <xf numFmtId="0" fontId="15" fillId="0" borderId="0" xfId="0" applyFont="1" applyAlignment="1">
      <alignment/>
    </xf>
    <xf numFmtId="0" fontId="15" fillId="0" borderId="0" xfId="0" applyFont="1" applyAlignment="1">
      <alignment horizontal="left"/>
    </xf>
    <xf numFmtId="0" fontId="16" fillId="0" borderId="19" xfId="0" applyFont="1" applyBorder="1" applyAlignment="1">
      <alignment horizontal="center"/>
    </xf>
    <xf numFmtId="0" fontId="16" fillId="0" borderId="20" xfId="0" applyFont="1" applyBorder="1" applyAlignment="1">
      <alignment horizontal="center"/>
    </xf>
    <xf numFmtId="0" fontId="16" fillId="0" borderId="19" xfId="0" applyFont="1" applyBorder="1" applyAlignment="1">
      <alignment horizontal="center" vertical="center" wrapText="1"/>
    </xf>
    <xf numFmtId="0" fontId="16" fillId="0" borderId="19" xfId="0" applyFont="1" applyBorder="1" applyAlignment="1">
      <alignment horizontal="center" wrapText="1"/>
    </xf>
    <xf numFmtId="0" fontId="16" fillId="0" borderId="20" xfId="0" applyFont="1" applyBorder="1" applyAlignment="1">
      <alignment horizontal="center" wrapText="1"/>
    </xf>
    <xf numFmtId="0" fontId="16" fillId="0" borderId="0" xfId="0" applyFont="1" applyAlignment="1">
      <alignment/>
    </xf>
    <xf numFmtId="0" fontId="16" fillId="0" borderId="21" xfId="0" applyFont="1" applyBorder="1" applyAlignment="1">
      <alignment horizontal="center"/>
    </xf>
    <xf numFmtId="0" fontId="16" fillId="0" borderId="16" xfId="0" applyFont="1" applyBorder="1" applyAlignment="1">
      <alignment horizontal="center"/>
    </xf>
    <xf numFmtId="0" fontId="16" fillId="0" borderId="21" xfId="0" applyFont="1" applyBorder="1" applyAlignment="1">
      <alignment horizontal="center" vertical="center" wrapText="1"/>
    </xf>
    <xf numFmtId="0" fontId="0" fillId="0" borderId="21" xfId="0" applyBorder="1" applyAlignment="1">
      <alignment horizontal="center" vertical="center"/>
    </xf>
    <xf numFmtId="49" fontId="16" fillId="0" borderId="21" xfId="0" applyNumberFormat="1" applyFont="1" applyFill="1" applyBorder="1" applyAlignment="1" applyProtection="1">
      <alignment horizontal="center"/>
      <protection locked="0"/>
    </xf>
    <xf numFmtId="0" fontId="16" fillId="0" borderId="21" xfId="0" applyFont="1" applyBorder="1" applyAlignment="1">
      <alignment/>
    </xf>
    <xf numFmtId="9" fontId="17" fillId="35" borderId="21" xfId="0" applyNumberFormat="1" applyFont="1" applyFill="1" applyBorder="1" applyAlignment="1" applyProtection="1">
      <alignment horizontal="center"/>
      <protection locked="0"/>
    </xf>
    <xf numFmtId="0" fontId="16" fillId="0" borderId="16" xfId="0" applyFont="1" applyBorder="1" applyAlignment="1">
      <alignment/>
    </xf>
    <xf numFmtId="49" fontId="16" fillId="37" borderId="21" xfId="0" applyNumberFormat="1" applyFont="1" applyFill="1" applyBorder="1" applyAlignment="1" applyProtection="1">
      <alignment horizontal="center"/>
      <protection locked="0"/>
    </xf>
    <xf numFmtId="0" fontId="16" fillId="0" borderId="22" xfId="0" applyFont="1" applyBorder="1" applyAlignment="1">
      <alignment vertical="top"/>
    </xf>
    <xf numFmtId="0" fontId="16" fillId="0" borderId="23" xfId="0" applyFont="1" applyBorder="1" applyAlignment="1">
      <alignment vertical="top"/>
    </xf>
    <xf numFmtId="0" fontId="16" fillId="0" borderId="22" xfId="0" applyFont="1" applyBorder="1" applyAlignment="1">
      <alignment horizontal="center" vertical="top"/>
    </xf>
    <xf numFmtId="0" fontId="16" fillId="0" borderId="23" xfId="0" applyFont="1" applyBorder="1" applyAlignment="1">
      <alignment horizontal="center" vertical="top"/>
    </xf>
    <xf numFmtId="0" fontId="16" fillId="0" borderId="22" xfId="0" applyFont="1" applyBorder="1" applyAlignment="1">
      <alignment horizontal="center" vertical="center" wrapText="1"/>
    </xf>
    <xf numFmtId="0" fontId="16" fillId="0" borderId="0" xfId="0" applyFont="1" applyAlignment="1">
      <alignment vertical="top"/>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Alignment="1">
      <alignment vertical="center"/>
    </xf>
    <xf numFmtId="49" fontId="16" fillId="38" borderId="26" xfId="0" applyNumberFormat="1" applyFont="1" applyFill="1" applyBorder="1" applyAlignment="1" applyProtection="1">
      <alignment horizontal="center" vertical="center" wrapText="1"/>
      <protection locked="0"/>
    </xf>
    <xf numFmtId="49" fontId="16" fillId="39" borderId="27" xfId="0" applyNumberFormat="1" applyFont="1" applyFill="1" applyBorder="1" applyAlignment="1" applyProtection="1">
      <alignment horizontal="center" vertical="center" wrapText="1"/>
      <protection locked="0"/>
    </xf>
    <xf numFmtId="49" fontId="16" fillId="39" borderId="26" xfId="0" applyNumberFormat="1" applyFont="1" applyFill="1" applyBorder="1" applyAlignment="1" applyProtection="1">
      <alignment vertical="center" wrapText="1"/>
      <protection locked="0"/>
    </xf>
    <xf numFmtId="3" fontId="16" fillId="39" borderId="28" xfId="0" applyNumberFormat="1" applyFont="1" applyFill="1" applyBorder="1" applyAlignment="1" applyProtection="1">
      <alignment vertical="center" wrapText="1"/>
      <protection locked="0"/>
    </xf>
    <xf numFmtId="3" fontId="16" fillId="39" borderId="29" xfId="0" applyNumberFormat="1" applyFont="1" applyFill="1" applyBorder="1" applyAlignment="1" applyProtection="1">
      <alignment vertical="center" wrapText="1"/>
      <protection/>
    </xf>
    <xf numFmtId="1" fontId="16" fillId="39" borderId="30" xfId="0" applyNumberFormat="1" applyFont="1" applyFill="1" applyBorder="1" applyAlignment="1" applyProtection="1">
      <alignment vertical="center" wrapText="1"/>
      <protection locked="0"/>
    </xf>
    <xf numFmtId="3" fontId="16" fillId="35" borderId="29" xfId="0" applyNumberFormat="1" applyFont="1" applyFill="1" applyBorder="1" applyAlignment="1" applyProtection="1">
      <alignment vertical="center" wrapText="1"/>
      <protection/>
    </xf>
    <xf numFmtId="3" fontId="16" fillId="39" borderId="30" xfId="0" applyNumberFormat="1" applyFont="1" applyFill="1" applyBorder="1" applyAlignment="1" applyProtection="1">
      <alignment vertical="center" wrapText="1"/>
      <protection locked="0"/>
    </xf>
    <xf numFmtId="164" fontId="16" fillId="35" borderId="29" xfId="0" applyNumberFormat="1" applyFont="1" applyFill="1" applyBorder="1" applyAlignment="1" applyProtection="1">
      <alignment vertical="center" wrapText="1"/>
      <protection/>
    </xf>
    <xf numFmtId="0" fontId="16" fillId="0" borderId="0" xfId="0" applyFont="1" applyAlignment="1">
      <alignment vertical="center" wrapText="1"/>
    </xf>
    <xf numFmtId="49" fontId="16" fillId="39" borderId="29" xfId="0" applyNumberFormat="1" applyFont="1" applyFill="1" applyBorder="1" applyAlignment="1" applyProtection="1">
      <alignment horizontal="center" vertical="center" wrapText="1"/>
      <protection locked="0"/>
    </xf>
    <xf numFmtId="49" fontId="16" fillId="39" borderId="31" xfId="0" applyNumberFormat="1" applyFont="1" applyFill="1" applyBorder="1" applyAlignment="1" applyProtection="1">
      <alignment horizontal="center" vertical="center" wrapText="1"/>
      <protection locked="0"/>
    </xf>
    <xf numFmtId="49" fontId="16" fillId="39" borderId="29" xfId="0" applyNumberFormat="1" applyFont="1" applyFill="1" applyBorder="1" applyAlignment="1" applyProtection="1">
      <alignment vertical="center" wrapText="1"/>
      <protection locked="0"/>
    </xf>
    <xf numFmtId="3" fontId="16" fillId="39" borderId="28" xfId="0" applyNumberFormat="1" applyFont="1" applyFill="1" applyBorder="1" applyAlignment="1" applyProtection="1">
      <alignment vertical="center"/>
      <protection locked="0"/>
    </xf>
    <xf numFmtId="1" fontId="16" fillId="39" borderId="30" xfId="0" applyNumberFormat="1" applyFont="1" applyFill="1" applyBorder="1" applyAlignment="1" applyProtection="1">
      <alignment vertical="center"/>
      <protection locked="0"/>
    </xf>
    <xf numFmtId="49" fontId="16" fillId="39" borderId="22" xfId="0" applyNumberFormat="1" applyFont="1" applyFill="1" applyBorder="1" applyAlignment="1" applyProtection="1">
      <alignment horizontal="center" vertical="center" wrapText="1"/>
      <protection locked="0"/>
    </xf>
    <xf numFmtId="49" fontId="16" fillId="39" borderId="16" xfId="0" applyNumberFormat="1" applyFont="1" applyFill="1" applyBorder="1" applyAlignment="1" applyProtection="1">
      <alignment horizontal="center" vertical="center" wrapText="1"/>
      <protection locked="0"/>
    </xf>
    <xf numFmtId="49" fontId="16" fillId="39" borderId="21" xfId="0" applyNumberFormat="1" applyFont="1" applyFill="1" applyBorder="1" applyAlignment="1" applyProtection="1">
      <alignment vertical="center" wrapText="1"/>
      <protection locked="0"/>
    </xf>
    <xf numFmtId="0" fontId="11" fillId="0" borderId="15" xfId="0" applyFont="1" applyBorder="1" applyAlignment="1">
      <alignment/>
    </xf>
    <xf numFmtId="0" fontId="16" fillId="0" borderId="20" xfId="0" applyFont="1" applyBorder="1" applyAlignment="1">
      <alignment horizontal="right" vertical="center" indent="1"/>
    </xf>
    <xf numFmtId="164" fontId="16" fillId="39" borderId="24" xfId="0" applyNumberFormat="1" applyFont="1" applyFill="1" applyBorder="1" applyAlignment="1" applyProtection="1">
      <alignment/>
      <protection locked="0"/>
    </xf>
    <xf numFmtId="4" fontId="16" fillId="0" borderId="19" xfId="0" applyNumberFormat="1" applyFont="1" applyBorder="1" applyAlignment="1">
      <alignment/>
    </xf>
    <xf numFmtId="164" fontId="16" fillId="35" borderId="24" xfId="0" applyNumberFormat="1" applyFont="1" applyFill="1" applyBorder="1" applyAlignment="1" applyProtection="1">
      <alignment/>
      <protection/>
    </xf>
    <xf numFmtId="49" fontId="16" fillId="0" borderId="32" xfId="0" applyNumberFormat="1" applyFont="1" applyBorder="1" applyAlignment="1">
      <alignment vertical="center" wrapText="1"/>
    </xf>
    <xf numFmtId="0" fontId="11" fillId="0" borderId="0" xfId="0" applyFont="1" applyFill="1" applyBorder="1" applyAlignment="1">
      <alignment/>
    </xf>
    <xf numFmtId="0" fontId="16" fillId="0" borderId="0" xfId="0" applyFont="1" applyFill="1" applyBorder="1" applyAlignment="1">
      <alignment horizontal="right" vertical="center" indent="1"/>
    </xf>
    <xf numFmtId="164" fontId="16" fillId="0" borderId="0" xfId="0" applyNumberFormat="1" applyFont="1" applyFill="1" applyBorder="1" applyAlignment="1" applyProtection="1">
      <alignment/>
      <protection locked="0"/>
    </xf>
    <xf numFmtId="4" fontId="16" fillId="0" borderId="0" xfId="0" applyNumberFormat="1" applyFont="1" applyFill="1" applyBorder="1" applyAlignment="1">
      <alignment/>
    </xf>
    <xf numFmtId="164" fontId="16" fillId="0" borderId="0" xfId="0" applyNumberFormat="1" applyFont="1" applyFill="1" applyBorder="1" applyAlignment="1" applyProtection="1">
      <alignment/>
      <protection/>
    </xf>
    <xf numFmtId="49" fontId="16" fillId="0" borderId="0" xfId="0" applyNumberFormat="1" applyFont="1" applyFill="1" applyBorder="1" applyAlignment="1">
      <alignment vertical="center" wrapText="1"/>
    </xf>
    <xf numFmtId="0" fontId="11" fillId="0" borderId="0" xfId="0" applyFont="1" applyFill="1" applyAlignment="1">
      <alignment/>
    </xf>
    <xf numFmtId="0" fontId="85" fillId="0" borderId="0" xfId="0" applyFont="1" applyAlignment="1">
      <alignment/>
    </xf>
    <xf numFmtId="0" fontId="86" fillId="0" borderId="0" xfId="0" applyFont="1" applyAlignment="1">
      <alignment/>
    </xf>
    <xf numFmtId="0" fontId="18" fillId="0" borderId="0" xfId="0" applyFont="1" applyAlignment="1">
      <alignment/>
    </xf>
    <xf numFmtId="0" fontId="7" fillId="0" borderId="0" xfId="0" applyFont="1" applyAlignment="1">
      <alignment/>
    </xf>
    <xf numFmtId="0" fontId="19" fillId="0" borderId="0" xfId="52" applyFont="1" applyAlignment="1">
      <alignment horizontal="right"/>
      <protection/>
    </xf>
    <xf numFmtId="0" fontId="16" fillId="0" borderId="32" xfId="0" applyFont="1" applyBorder="1" applyAlignment="1">
      <alignment horizontal="right" vertical="center" indent="1"/>
    </xf>
    <xf numFmtId="0" fontId="0" fillId="0" borderId="19" xfId="0" applyBorder="1" applyAlignment="1">
      <alignment horizontal="right" vertical="center" indent="1"/>
    </xf>
    <xf numFmtId="0" fontId="16" fillId="0" borderId="19" xfId="0" applyFont="1" applyBorder="1" applyAlignment="1">
      <alignment horizontal="right" vertical="center" indent="1"/>
    </xf>
    <xf numFmtId="3" fontId="16" fillId="35" borderId="24" xfId="0" applyNumberFormat="1" applyFont="1" applyFill="1" applyBorder="1" applyAlignment="1" applyProtection="1">
      <alignment/>
      <protection/>
    </xf>
    <xf numFmtId="0" fontId="16" fillId="0" borderId="25" xfId="0" applyFont="1" applyBorder="1" applyAlignment="1">
      <alignment horizontal="center"/>
    </xf>
    <xf numFmtId="164" fontId="16" fillId="30" borderId="24" xfId="0" applyNumberFormat="1" applyFont="1" applyFill="1" applyBorder="1" applyAlignment="1" applyProtection="1">
      <alignment/>
      <protection/>
    </xf>
    <xf numFmtId="49" fontId="7" fillId="0" borderId="24" xfId="0" applyNumberFormat="1" applyFont="1" applyBorder="1" applyAlignment="1">
      <alignment vertical="center" wrapText="1"/>
    </xf>
    <xf numFmtId="49" fontId="16" fillId="30" borderId="26" xfId="0" applyNumberFormat="1" applyFont="1" applyFill="1" applyBorder="1" applyAlignment="1" applyProtection="1">
      <alignment horizontal="right" vertical="center"/>
      <protection locked="0"/>
    </xf>
    <xf numFmtId="49" fontId="16" fillId="30" borderId="27" xfId="0" applyNumberFormat="1" applyFont="1" applyFill="1" applyBorder="1" applyAlignment="1" applyProtection="1">
      <alignment horizontal="center" vertical="center"/>
      <protection locked="0"/>
    </xf>
    <xf numFmtId="0" fontId="16" fillId="30" borderId="26" xfId="0" applyFont="1" applyFill="1" applyBorder="1" applyAlignment="1" applyProtection="1">
      <alignment vertical="center" wrapText="1"/>
      <protection locked="0"/>
    </xf>
    <xf numFmtId="3" fontId="16" fillId="30" borderId="33" xfId="0" applyNumberFormat="1" applyFont="1" applyFill="1" applyBorder="1" applyAlignment="1" applyProtection="1">
      <alignment vertical="center"/>
      <protection locked="0"/>
    </xf>
    <xf numFmtId="1" fontId="16" fillId="30" borderId="30" xfId="0" applyNumberFormat="1" applyFont="1" applyFill="1" applyBorder="1" applyAlignment="1" applyProtection="1">
      <alignment vertical="center"/>
      <protection locked="0"/>
    </xf>
    <xf numFmtId="3" fontId="16" fillId="39" borderId="30" xfId="0" applyNumberFormat="1" applyFont="1" applyFill="1" applyBorder="1" applyAlignment="1" applyProtection="1">
      <alignment vertical="center"/>
      <protection locked="0"/>
    </xf>
    <xf numFmtId="49" fontId="16" fillId="30" borderId="29" xfId="0" applyNumberFormat="1" applyFont="1" applyFill="1" applyBorder="1" applyAlignment="1" applyProtection="1">
      <alignment horizontal="center" vertical="center"/>
      <protection locked="0"/>
    </xf>
    <xf numFmtId="49" fontId="16" fillId="30" borderId="31" xfId="0" applyNumberFormat="1" applyFont="1" applyFill="1" applyBorder="1" applyAlignment="1" applyProtection="1">
      <alignment horizontal="center" vertical="center"/>
      <protection locked="0"/>
    </xf>
    <xf numFmtId="0" fontId="16" fillId="30" borderId="29" xfId="0" applyFont="1" applyFill="1" applyBorder="1" applyAlignment="1" applyProtection="1">
      <alignment vertical="center" wrapText="1"/>
      <protection locked="0"/>
    </xf>
    <xf numFmtId="3" fontId="16" fillId="30" borderId="28" xfId="0" applyNumberFormat="1" applyFont="1" applyFill="1" applyBorder="1" applyAlignment="1" applyProtection="1">
      <alignment vertical="center"/>
      <protection locked="0"/>
    </xf>
    <xf numFmtId="49" fontId="16" fillId="30" borderId="22" xfId="0" applyNumberFormat="1" applyFont="1" applyFill="1" applyBorder="1" applyAlignment="1" applyProtection="1">
      <alignment horizontal="center" vertical="center"/>
      <protection locked="0"/>
    </xf>
    <xf numFmtId="49" fontId="16" fillId="30" borderId="16" xfId="0" applyNumberFormat="1" applyFont="1" applyFill="1" applyBorder="1" applyAlignment="1" applyProtection="1">
      <alignment horizontal="center" vertical="center"/>
      <protection locked="0"/>
    </xf>
    <xf numFmtId="0" fontId="16" fillId="30" borderId="21" xfId="0" applyFont="1" applyFill="1" applyBorder="1" applyAlignment="1" applyProtection="1">
      <alignment vertical="center" wrapText="1"/>
      <protection locked="0"/>
    </xf>
    <xf numFmtId="3" fontId="16" fillId="30" borderId="34" xfId="0" applyNumberFormat="1" applyFont="1" applyFill="1" applyBorder="1" applyAlignment="1" applyProtection="1">
      <alignment vertical="center"/>
      <protection locked="0"/>
    </xf>
    <xf numFmtId="0" fontId="16" fillId="0" borderId="24" xfId="0" applyFont="1" applyBorder="1" applyAlignment="1">
      <alignment horizontal="right" indent="1"/>
    </xf>
    <xf numFmtId="164" fontId="16" fillId="39" borderId="24" xfId="0" applyNumberFormat="1" applyFont="1" applyFill="1" applyBorder="1" applyAlignment="1" applyProtection="1">
      <alignment/>
      <protection/>
    </xf>
    <xf numFmtId="49" fontId="16" fillId="39" borderId="26" xfId="0" applyNumberFormat="1" applyFont="1" applyFill="1" applyBorder="1" applyAlignment="1" applyProtection="1">
      <alignment horizontal="right" vertical="center"/>
      <protection locked="0"/>
    </xf>
    <xf numFmtId="49" fontId="16" fillId="39" borderId="27" xfId="0" applyNumberFormat="1" applyFont="1" applyFill="1" applyBorder="1" applyAlignment="1" applyProtection="1">
      <alignment horizontal="center" vertical="center"/>
      <protection locked="0"/>
    </xf>
    <xf numFmtId="0" fontId="16" fillId="39" borderId="26" xfId="0" applyFont="1" applyFill="1" applyBorder="1" applyAlignment="1" applyProtection="1">
      <alignment vertical="center" wrapText="1"/>
      <protection locked="0"/>
    </xf>
    <xf numFmtId="3" fontId="16" fillId="39" borderId="33" xfId="0" applyNumberFormat="1" applyFont="1" applyFill="1" applyBorder="1" applyAlignment="1" applyProtection="1">
      <alignment vertical="center"/>
      <protection locked="0"/>
    </xf>
    <xf numFmtId="164" fontId="16" fillId="35" borderId="29" xfId="0" applyNumberFormat="1" applyFont="1" applyFill="1" applyBorder="1" applyAlignment="1" applyProtection="1">
      <alignment vertical="center"/>
      <protection/>
    </xf>
    <xf numFmtId="49" fontId="16" fillId="39" borderId="29" xfId="0" applyNumberFormat="1" applyFont="1" applyFill="1" applyBorder="1" applyAlignment="1" applyProtection="1">
      <alignment horizontal="center" vertical="center"/>
      <protection locked="0"/>
    </xf>
    <xf numFmtId="49" fontId="16" fillId="39" borderId="31" xfId="0" applyNumberFormat="1" applyFont="1" applyFill="1" applyBorder="1" applyAlignment="1" applyProtection="1">
      <alignment horizontal="center" vertical="center"/>
      <protection locked="0"/>
    </xf>
    <xf numFmtId="0" fontId="16" fillId="39" borderId="29" xfId="0" applyFont="1" applyFill="1" applyBorder="1" applyAlignment="1" applyProtection="1">
      <alignment vertical="center" wrapText="1"/>
      <protection locked="0"/>
    </xf>
    <xf numFmtId="49" fontId="16" fillId="39" borderId="22" xfId="0" applyNumberFormat="1" applyFont="1" applyFill="1" applyBorder="1" applyAlignment="1" applyProtection="1">
      <alignment horizontal="center" vertical="center"/>
      <protection locked="0"/>
    </xf>
    <xf numFmtId="49" fontId="16" fillId="39" borderId="16" xfId="0" applyNumberFormat="1" applyFont="1" applyFill="1" applyBorder="1" applyAlignment="1" applyProtection="1">
      <alignment horizontal="center" vertical="center"/>
      <protection locked="0"/>
    </xf>
    <xf numFmtId="0" fontId="16" fillId="39" borderId="21" xfId="0" applyFont="1" applyFill="1" applyBorder="1" applyAlignment="1" applyProtection="1">
      <alignment vertical="center" wrapText="1"/>
      <protection locked="0"/>
    </xf>
    <xf numFmtId="0" fontId="6" fillId="35" borderId="32" xfId="0" applyFont="1" applyFill="1" applyBorder="1" applyAlignment="1" applyProtection="1">
      <alignment horizontal="center" vertical="center" wrapText="1"/>
      <protection locked="0"/>
    </xf>
    <xf numFmtId="4" fontId="3" fillId="40" borderId="10" xfId="0" applyNumberFormat="1" applyFont="1" applyFill="1" applyBorder="1" applyAlignment="1" applyProtection="1">
      <alignment/>
      <protection locked="0"/>
    </xf>
    <xf numFmtId="0" fontId="2" fillId="0" borderId="13" xfId="0" applyFont="1" applyFill="1" applyBorder="1" applyAlignment="1">
      <alignment horizontal="left" vertical="center"/>
    </xf>
    <xf numFmtId="0" fontId="9" fillId="36" borderId="18" xfId="0" applyFont="1" applyFill="1" applyBorder="1" applyAlignment="1" applyProtection="1">
      <alignment horizontal="center" vertical="center"/>
      <protection/>
    </xf>
    <xf numFmtId="9" fontId="17" fillId="35" borderId="21" xfId="0" applyNumberFormat="1" applyFont="1" applyFill="1" applyBorder="1" applyAlignment="1" applyProtection="1">
      <alignment horizontal="center"/>
      <protection/>
    </xf>
    <xf numFmtId="9" fontId="17" fillId="0" borderId="21" xfId="0" applyNumberFormat="1" applyFont="1" applyFill="1" applyBorder="1" applyAlignment="1" applyProtection="1">
      <alignment horizontal="center"/>
      <protection/>
    </xf>
    <xf numFmtId="49" fontId="16" fillId="35" borderId="21" xfId="0" applyNumberFormat="1" applyFont="1" applyFill="1" applyBorder="1" applyAlignment="1" applyProtection="1">
      <alignment horizontal="center"/>
      <protection/>
    </xf>
    <xf numFmtId="49" fontId="16" fillId="37" borderId="21" xfId="0" applyNumberFormat="1" applyFont="1" applyFill="1" applyBorder="1" applyAlignment="1" applyProtection="1">
      <alignment horizontal="center"/>
      <protection/>
    </xf>
    <xf numFmtId="49" fontId="7" fillId="0" borderId="35" xfId="0" applyNumberFormat="1" applyFont="1" applyBorder="1" applyAlignment="1" applyProtection="1">
      <alignment vertical="center" wrapText="1"/>
      <protection locked="0"/>
    </xf>
    <xf numFmtId="49" fontId="7" fillId="0" borderId="29" xfId="0" applyNumberFormat="1" applyFont="1" applyBorder="1" applyAlignment="1" applyProtection="1">
      <alignment vertical="center" wrapText="1"/>
      <protection locked="0"/>
    </xf>
    <xf numFmtId="49" fontId="7" fillId="0" borderId="36" xfId="0" applyNumberFormat="1" applyFont="1" applyBorder="1" applyAlignment="1" applyProtection="1">
      <alignment vertical="center" wrapText="1"/>
      <protection locked="0"/>
    </xf>
    <xf numFmtId="49" fontId="7" fillId="0" borderId="26" xfId="0" applyNumberFormat="1" applyFont="1" applyBorder="1" applyAlignment="1" applyProtection="1">
      <alignment vertical="center" wrapText="1"/>
      <protection locked="0"/>
    </xf>
    <xf numFmtId="49" fontId="16" fillId="0" borderId="29" xfId="0" applyNumberFormat="1" applyFont="1" applyBorder="1" applyAlignment="1" applyProtection="1">
      <alignment vertical="center" wrapText="1"/>
      <protection locked="0"/>
    </xf>
    <xf numFmtId="49" fontId="16" fillId="0" borderId="22" xfId="0" applyNumberFormat="1" applyFont="1" applyBorder="1" applyAlignment="1" applyProtection="1">
      <alignment vertical="center" wrapText="1"/>
      <protection locked="0"/>
    </xf>
    <xf numFmtId="49" fontId="16" fillId="0" borderId="36" xfId="0" applyNumberFormat="1" applyFont="1" applyBorder="1" applyAlignment="1" applyProtection="1">
      <alignment vertical="center" wrapText="1"/>
      <protection locked="0"/>
    </xf>
    <xf numFmtId="0" fontId="2" fillId="41" borderId="13" xfId="0" applyFont="1" applyFill="1" applyBorder="1" applyAlignment="1" applyProtection="1">
      <alignment horizontal="left" vertical="center"/>
      <protection locked="0"/>
    </xf>
    <xf numFmtId="0" fontId="2" fillId="42" borderId="13" xfId="0" applyFont="1" applyFill="1" applyBorder="1" applyAlignment="1" applyProtection="1">
      <alignment horizontal="left" vertical="center"/>
      <protection locked="0"/>
    </xf>
    <xf numFmtId="0" fontId="87" fillId="43" borderId="13" xfId="0" applyFont="1" applyFill="1" applyBorder="1" applyAlignment="1" applyProtection="1">
      <alignment horizontal="left" vertical="center"/>
      <protection locked="0"/>
    </xf>
    <xf numFmtId="0" fontId="5" fillId="0" borderId="37"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87" fillId="44" borderId="13" xfId="0" applyFont="1" applyFill="1" applyBorder="1" applyAlignment="1" applyProtection="1">
      <alignment horizontal="left" vertical="center"/>
      <protection locked="0"/>
    </xf>
    <xf numFmtId="0" fontId="5" fillId="45" borderId="38" xfId="0" applyFont="1" applyFill="1" applyBorder="1" applyAlignment="1" applyProtection="1">
      <alignment horizontal="left"/>
      <protection/>
    </xf>
    <xf numFmtId="0" fontId="5" fillId="45" borderId="39" xfId="0" applyFont="1" applyFill="1" applyBorder="1" applyAlignment="1" applyProtection="1">
      <alignment horizontal="left"/>
      <protection/>
    </xf>
    <xf numFmtId="0" fontId="87" fillId="46" borderId="13" xfId="0" applyFont="1" applyFill="1" applyBorder="1" applyAlignment="1" applyProtection="1">
      <alignment horizontal="left" vertical="center"/>
      <protection locked="0"/>
    </xf>
    <xf numFmtId="0" fontId="2" fillId="47" borderId="13" xfId="0" applyFont="1" applyFill="1" applyBorder="1" applyAlignment="1" applyProtection="1">
      <alignment horizontal="left" vertical="center"/>
      <protection locked="0"/>
    </xf>
    <xf numFmtId="0" fontId="87" fillId="48" borderId="13" xfId="0" applyFont="1" applyFill="1" applyBorder="1" applyAlignment="1" applyProtection="1">
      <alignment horizontal="left" vertical="center"/>
      <protection locked="0"/>
    </xf>
    <xf numFmtId="0" fontId="2" fillId="49" borderId="13" xfId="0" applyFont="1" applyFill="1" applyBorder="1" applyAlignment="1" applyProtection="1">
      <alignment horizontal="left" vertical="center"/>
      <protection locked="0"/>
    </xf>
    <xf numFmtId="0" fontId="2" fillId="50" borderId="40" xfId="0" applyFont="1" applyFill="1" applyBorder="1" applyAlignment="1" applyProtection="1">
      <alignment horizontal="left" vertical="center" wrapText="1"/>
      <protection locked="0"/>
    </xf>
    <xf numFmtId="0" fontId="2" fillId="50" borderId="41" xfId="0" applyFont="1" applyFill="1" applyBorder="1" applyAlignment="1" applyProtection="1">
      <alignment horizontal="left" vertical="center" wrapText="1"/>
      <protection locked="0"/>
    </xf>
    <xf numFmtId="0" fontId="2" fillId="51" borderId="13" xfId="0" applyFont="1" applyFill="1" applyBorder="1" applyAlignment="1" applyProtection="1">
      <alignment horizontal="left" vertical="center"/>
      <protection locked="0"/>
    </xf>
    <xf numFmtId="0" fontId="2" fillId="52" borderId="13" xfId="0" applyFont="1" applyFill="1" applyBorder="1" applyAlignment="1" applyProtection="1">
      <alignment horizontal="left" vertical="center"/>
      <protection locked="0"/>
    </xf>
    <xf numFmtId="0" fontId="88" fillId="33" borderId="13" xfId="0" applyFont="1" applyFill="1" applyBorder="1" applyAlignment="1" applyProtection="1">
      <alignment horizontal="left"/>
      <protection/>
    </xf>
    <xf numFmtId="0" fontId="88" fillId="33" borderId="10" xfId="0" applyFont="1" applyFill="1" applyBorder="1" applyAlignment="1" applyProtection="1">
      <alignment horizontal="left"/>
      <protection/>
    </xf>
    <xf numFmtId="0" fontId="5" fillId="35" borderId="13" xfId="0" applyFont="1" applyFill="1" applyBorder="1" applyAlignment="1" applyProtection="1">
      <alignment horizontal="center"/>
      <protection/>
    </xf>
    <xf numFmtId="0" fontId="5" fillId="35" borderId="42" xfId="0" applyFont="1" applyFill="1" applyBorder="1" applyAlignment="1" applyProtection="1">
      <alignment horizontal="center"/>
      <protection/>
    </xf>
    <xf numFmtId="0" fontId="5" fillId="45" borderId="13" xfId="0" applyFont="1" applyFill="1" applyBorder="1" applyAlignment="1" applyProtection="1">
      <alignment horizontal="left"/>
      <protection/>
    </xf>
    <xf numFmtId="0" fontId="5" fillId="45" borderId="10" xfId="0" applyFont="1" applyFill="1" applyBorder="1" applyAlignment="1" applyProtection="1">
      <alignment horizontal="left"/>
      <protection/>
    </xf>
    <xf numFmtId="0" fontId="5" fillId="0" borderId="13"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87" fillId="53" borderId="13" xfId="0" applyFont="1" applyFill="1" applyBorder="1" applyAlignment="1" applyProtection="1">
      <alignment horizontal="left" vertical="center" wrapText="1"/>
      <protection locked="0"/>
    </xf>
    <xf numFmtId="0" fontId="87" fillId="53" borderId="13" xfId="0" applyFont="1" applyFill="1" applyBorder="1" applyAlignment="1" applyProtection="1">
      <alignment horizontal="left" vertical="center"/>
      <protection locked="0"/>
    </xf>
    <xf numFmtId="0" fontId="88" fillId="34" borderId="13" xfId="0" applyFont="1" applyFill="1" applyBorder="1" applyAlignment="1" applyProtection="1">
      <alignment horizontal="left"/>
      <protection/>
    </xf>
    <xf numFmtId="0" fontId="88" fillId="34" borderId="10" xfId="0" applyFont="1" applyFill="1" applyBorder="1" applyAlignment="1" applyProtection="1">
      <alignment horizontal="left"/>
      <protection/>
    </xf>
    <xf numFmtId="0" fontId="5" fillId="54" borderId="13" xfId="0" applyFont="1" applyFill="1" applyBorder="1" applyAlignment="1" applyProtection="1">
      <alignment horizontal="left"/>
      <protection/>
    </xf>
    <xf numFmtId="0" fontId="5" fillId="54" borderId="10" xfId="0" applyFont="1" applyFill="1" applyBorder="1" applyAlignment="1" applyProtection="1">
      <alignment horizontal="left"/>
      <protection/>
    </xf>
    <xf numFmtId="0" fontId="10" fillId="39" borderId="43" xfId="0" applyFont="1" applyFill="1" applyBorder="1" applyAlignment="1" applyProtection="1">
      <alignment horizontal="center"/>
      <protection locked="0"/>
    </xf>
    <xf numFmtId="0" fontId="12" fillId="0" borderId="44" xfId="0" applyFont="1" applyBorder="1" applyAlignment="1">
      <alignment horizontal="center"/>
    </xf>
    <xf numFmtId="0" fontId="13" fillId="0" borderId="0" xfId="0" applyFont="1" applyAlignment="1">
      <alignment horizontal="center" vertical="center"/>
    </xf>
    <xf numFmtId="0" fontId="7" fillId="0" borderId="0" xfId="0" applyFont="1" applyBorder="1" applyAlignment="1">
      <alignment horizontal="center" vertical="top"/>
    </xf>
    <xf numFmtId="0" fontId="14" fillId="0" borderId="0" xfId="0" applyFont="1" applyBorder="1" applyAlignment="1">
      <alignment horizontal="center" vertical="top"/>
    </xf>
    <xf numFmtId="0" fontId="15" fillId="0" borderId="0" xfId="0" applyFont="1" applyAlignment="1">
      <alignment horizontal="right"/>
    </xf>
    <xf numFmtId="0" fontId="15" fillId="55" borderId="43" xfId="0" applyFont="1" applyFill="1" applyBorder="1" applyAlignment="1">
      <alignment horizontal="center"/>
    </xf>
    <xf numFmtId="0" fontId="0" fillId="55" borderId="43" xfId="0" applyFill="1" applyBorder="1" applyAlignment="1">
      <alignment horizontal="center"/>
    </xf>
    <xf numFmtId="0" fontId="89" fillId="0" borderId="32"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20" xfId="0" applyFont="1" applyBorder="1" applyAlignment="1">
      <alignment horizontal="center" vertical="center" wrapText="1"/>
    </xf>
    <xf numFmtId="0" fontId="0" fillId="0" borderId="34" xfId="0" applyBorder="1" applyAlignment="1">
      <alignment/>
    </xf>
    <xf numFmtId="0" fontId="0" fillId="0" borderId="0" xfId="0" applyBorder="1" applyAlignment="1">
      <alignment/>
    </xf>
    <xf numFmtId="0" fontId="0" fillId="0" borderId="16" xfId="0" applyBorder="1" applyAlignment="1">
      <alignment/>
    </xf>
    <xf numFmtId="0" fontId="0" fillId="0" borderId="45" xfId="0" applyBorder="1" applyAlignment="1">
      <alignment/>
    </xf>
    <xf numFmtId="0" fontId="0" fillId="0" borderId="46" xfId="0" applyBorder="1" applyAlignment="1">
      <alignment/>
    </xf>
    <xf numFmtId="0" fontId="0" fillId="0" borderId="23" xfId="0" applyBorder="1" applyAlignment="1">
      <alignment/>
    </xf>
    <xf numFmtId="0" fontId="10" fillId="0" borderId="32" xfId="0" applyFont="1" applyBorder="1" applyAlignment="1">
      <alignment horizontal="center" vertical="top" wrapText="1"/>
    </xf>
    <xf numFmtId="0" fontId="10" fillId="0" borderId="20" xfId="0" applyFont="1" applyBorder="1" applyAlignment="1">
      <alignment horizontal="center" vertical="top" wrapText="1"/>
    </xf>
    <xf numFmtId="0" fontId="16" fillId="0" borderId="19" xfId="0" applyFont="1" applyBorder="1" applyAlignment="1">
      <alignment horizontal="center" wrapText="1"/>
    </xf>
    <xf numFmtId="0" fontId="0" fillId="0" borderId="21" xfId="0" applyBorder="1" applyAlignment="1">
      <alignment/>
    </xf>
    <xf numFmtId="0" fontId="0" fillId="0" borderId="21" xfId="0" applyBorder="1" applyAlignment="1">
      <alignment horizontal="center" wrapText="1"/>
    </xf>
    <xf numFmtId="0" fontId="16" fillId="0" borderId="19" xfId="0" applyFont="1" applyBorder="1" applyAlignment="1">
      <alignment horizontal="center" vertical="center" wrapText="1"/>
    </xf>
    <xf numFmtId="0" fontId="0" fillId="0" borderId="21" xfId="0" applyBorder="1" applyAlignment="1">
      <alignment vertical="center"/>
    </xf>
    <xf numFmtId="0" fontId="20" fillId="56" borderId="45" xfId="0" applyFont="1" applyFill="1" applyBorder="1" applyAlignment="1">
      <alignment vertical="center"/>
    </xf>
    <xf numFmtId="0" fontId="20" fillId="56" borderId="46" xfId="0" applyFont="1" applyFill="1" applyBorder="1" applyAlignment="1">
      <alignment vertical="center"/>
    </xf>
    <xf numFmtId="0" fontId="0" fillId="0" borderId="21" xfId="0" applyBorder="1" applyAlignment="1">
      <alignment horizontal="center" vertical="center"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Standard_Entwurf Stat Angaben"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chartsheet" Target="chartsheets/sheet4.xml" /><Relationship Id="rId17" Type="http://schemas.openxmlformats.org/officeDocument/2006/relationships/chartsheet" Target="chartsheets/sheet5.xml" /><Relationship Id="rId18" Type="http://schemas.openxmlformats.org/officeDocument/2006/relationships/chartsheet" Target="chartsheets/sheet6.xml" /><Relationship Id="rId19" Type="http://schemas.openxmlformats.org/officeDocument/2006/relationships/chartsheet" Target="chartsheets/sheet7.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worksheet" Target="worksheets/sheet14.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1" i="0" u="none" baseline="0">
                <a:solidFill>
                  <a:srgbClr val="000000"/>
                </a:solidFill>
                <a:latin typeface="Arial"/>
                <a:ea typeface="Arial"/>
                <a:cs typeface="Arial"/>
              </a:rPr>
              <a:t>Gemeindeglieder</a:t>
            </a:r>
          </a:p>
        </c:rich>
      </c:tx>
      <c:layout>
        <c:manualLayout>
          <c:xMode val="factor"/>
          <c:yMode val="factor"/>
          <c:x val="0.00575"/>
          <c:y val="0.00175"/>
        </c:manualLayout>
      </c:layout>
      <c:spPr>
        <a:noFill/>
        <a:ln w="3175">
          <a:noFill/>
        </a:ln>
      </c:spPr>
    </c:title>
    <c:plotArea>
      <c:layout>
        <c:manualLayout>
          <c:xMode val="edge"/>
          <c:yMode val="edge"/>
          <c:x val="0.06825"/>
          <c:y val="0.1225"/>
          <c:w val="0.87825"/>
          <c:h val="0.829"/>
        </c:manualLayout>
      </c:layout>
      <c:lineChart>
        <c:grouping val="standard"/>
        <c:varyColors val="0"/>
        <c:ser>
          <c:idx val="0"/>
          <c:order val="0"/>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numRef>
              <c:f>Übersicht!$C$1:$I$1</c:f>
              <c:numCache>
                <c:ptCount val="7"/>
                <c:pt idx="0">
                  <c:v>2009</c:v>
                </c:pt>
                <c:pt idx="1">
                  <c:v>2010</c:v>
                </c:pt>
                <c:pt idx="2">
                  <c:v>2011</c:v>
                </c:pt>
                <c:pt idx="3">
                  <c:v>2012</c:v>
                </c:pt>
                <c:pt idx="4">
                  <c:v>2013</c:v>
                </c:pt>
                <c:pt idx="5">
                  <c:v>2014</c:v>
                </c:pt>
                <c:pt idx="6">
                  <c:v>2015</c:v>
                </c:pt>
              </c:numCache>
            </c:numRef>
          </c:cat>
          <c:val>
            <c:numRef>
              <c:f>Übersicht!$C$2:$I$2</c:f>
              <c:numCache>
                <c:ptCount val="7"/>
                <c:pt idx="0">
                  <c:v>0</c:v>
                </c:pt>
                <c:pt idx="1">
                  <c:v>0</c:v>
                </c:pt>
                <c:pt idx="2">
                  <c:v>0</c:v>
                </c:pt>
                <c:pt idx="3">
                  <c:v>0</c:v>
                </c:pt>
                <c:pt idx="4">
                  <c:v>0</c:v>
                </c:pt>
                <c:pt idx="5">
                  <c:v>0</c:v>
                </c:pt>
                <c:pt idx="6">
                  <c:v>0</c:v>
                </c:pt>
              </c:numCache>
            </c:numRef>
          </c:val>
          <c:smooth val="1"/>
        </c:ser>
        <c:marker val="1"/>
        <c:axId val="21145627"/>
        <c:axId val="56092916"/>
      </c:lineChart>
      <c:catAx>
        <c:axId val="211456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56092916"/>
        <c:crossesAt val="0"/>
        <c:auto val="1"/>
        <c:lblOffset val="100"/>
        <c:tickLblSkip val="1"/>
        <c:noMultiLvlLbl val="0"/>
      </c:catAx>
      <c:valAx>
        <c:axId val="5609291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21145627"/>
        <c:crossesAt val="1"/>
        <c:crossBetween val="between"/>
        <c:dispUnits/>
      </c:valAx>
      <c:spPr>
        <a:solidFill>
          <a:srgbClr val="D9D9D9"/>
        </a:solidFill>
        <a:ln w="12700">
          <a:solidFill>
            <a:srgbClr val="808080"/>
          </a:solidFill>
        </a:ln>
      </c:spPr>
    </c:plotArea>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Öffentlichkeitsarbeit</a:t>
            </a:r>
          </a:p>
        </c:rich>
      </c:tx>
      <c:layout>
        <c:manualLayout>
          <c:xMode val="factor"/>
          <c:yMode val="factor"/>
          <c:x val="-0.0345"/>
          <c:y val="0"/>
        </c:manualLayout>
      </c:layout>
      <c:spPr>
        <a:solidFill>
          <a:srgbClr val="CCCCFF"/>
        </a:solidFill>
        <a:ln w="3175">
          <a:noFill/>
        </a:ln>
      </c:spPr>
    </c:title>
    <c:plotArea>
      <c:layout>
        <c:manualLayout>
          <c:xMode val="edge"/>
          <c:yMode val="edge"/>
          <c:x val="0.0495"/>
          <c:y val="0.09225"/>
          <c:w val="0.897"/>
          <c:h val="0.82775"/>
        </c:manualLayout>
      </c:layout>
      <c:lineChart>
        <c:grouping val="standard"/>
        <c:varyColors val="0"/>
        <c:ser>
          <c:idx val="0"/>
          <c:order val="0"/>
          <c:tx>
            <c:v>Einnahmen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Übersicht!$C$27:$I$27</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Übersicht!$C$28:$I$28</c:f>
              <c:numCache>
                <c:ptCount val="7"/>
                <c:pt idx="0">
                  <c:v>0</c:v>
                </c:pt>
                <c:pt idx="1">
                  <c:v>0</c:v>
                </c:pt>
                <c:pt idx="2">
                  <c:v>0</c:v>
                </c:pt>
                <c:pt idx="3">
                  <c:v>0</c:v>
                </c:pt>
                <c:pt idx="4">
                  <c:v>0</c:v>
                </c:pt>
                <c:pt idx="5">
                  <c:v>0</c:v>
                </c:pt>
                <c:pt idx="6">
                  <c:v>0</c:v>
                </c:pt>
              </c:numCache>
            </c:numRef>
          </c:val>
          <c:smooth val="1"/>
        </c:ser>
        <c:marker val="1"/>
        <c:axId val="53303525"/>
        <c:axId val="9969678"/>
      </c:lineChart>
      <c:catAx>
        <c:axId val="533035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9969678"/>
        <c:crosses val="autoZero"/>
        <c:auto val="1"/>
        <c:lblOffset val="100"/>
        <c:tickLblSkip val="1"/>
        <c:noMultiLvlLbl val="0"/>
      </c:catAx>
      <c:valAx>
        <c:axId val="996967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53303525"/>
        <c:crossesAt val="1"/>
        <c:crossBetween val="between"/>
        <c:dispUnits/>
      </c:valAx>
      <c:spPr>
        <a:solidFill>
          <a:srgbClr val="D9D9D9"/>
        </a:solidFill>
        <a:ln w="12700">
          <a:solidFill>
            <a:srgbClr val="808080"/>
          </a:solidFill>
        </a:ln>
      </c:spPr>
    </c:plotArea>
    <c:legend>
      <c:legendPos val="b"/>
      <c:layout>
        <c:manualLayout>
          <c:xMode val="edge"/>
          <c:yMode val="edge"/>
          <c:x val="0.3575"/>
          <c:y val="0.9462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Verwaltung der Kirchengemeinde (incl. Presbyterium)</a:t>
            </a:r>
          </a:p>
        </c:rich>
      </c:tx>
      <c:layout>
        <c:manualLayout>
          <c:xMode val="factor"/>
          <c:yMode val="factor"/>
          <c:x val="0.0115"/>
          <c:y val="-0.0285"/>
        </c:manualLayout>
      </c:layout>
      <c:spPr>
        <a:solidFill>
          <a:srgbClr val="FF99FF"/>
        </a:solidFill>
        <a:ln w="3175">
          <a:noFill/>
        </a:ln>
      </c:spPr>
    </c:title>
    <c:plotArea>
      <c:layout>
        <c:manualLayout>
          <c:xMode val="edge"/>
          <c:yMode val="edge"/>
          <c:x val="0.06725"/>
          <c:y val="0.06375"/>
          <c:w val="0.87825"/>
          <c:h val="0.827"/>
        </c:manualLayout>
      </c:layout>
      <c:lineChart>
        <c:grouping val="standard"/>
        <c:varyColors val="0"/>
        <c:ser>
          <c:idx val="0"/>
          <c:order val="0"/>
          <c:tx>
            <c:v>Einnahmen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Übersicht!$C$30:$I$30</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Übersicht!$C$31:$I$31</c:f>
              <c:numCache>
                <c:ptCount val="7"/>
                <c:pt idx="0">
                  <c:v>0</c:v>
                </c:pt>
                <c:pt idx="1">
                  <c:v>0</c:v>
                </c:pt>
                <c:pt idx="2">
                  <c:v>0</c:v>
                </c:pt>
                <c:pt idx="3">
                  <c:v>0</c:v>
                </c:pt>
                <c:pt idx="4">
                  <c:v>0</c:v>
                </c:pt>
                <c:pt idx="5">
                  <c:v>0</c:v>
                </c:pt>
                <c:pt idx="6">
                  <c:v>0</c:v>
                </c:pt>
              </c:numCache>
            </c:numRef>
          </c:val>
          <c:smooth val="1"/>
        </c:ser>
        <c:marker val="1"/>
        <c:axId val="22618239"/>
        <c:axId val="2237560"/>
      </c:lineChart>
      <c:catAx>
        <c:axId val="226182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2237560"/>
        <c:crosses val="autoZero"/>
        <c:auto val="1"/>
        <c:lblOffset val="100"/>
        <c:tickLblSkip val="1"/>
        <c:noMultiLvlLbl val="0"/>
      </c:catAx>
      <c:valAx>
        <c:axId val="223756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22618239"/>
        <c:crossesAt val="1"/>
        <c:crossBetween val="between"/>
        <c:dispUnits/>
      </c:valAx>
      <c:spPr>
        <a:solidFill>
          <a:srgbClr val="D9D9D9"/>
        </a:solidFill>
        <a:ln w="12700">
          <a:solidFill>
            <a:srgbClr val="808080"/>
          </a:solidFill>
        </a:ln>
      </c:spPr>
    </c:plotArea>
    <c:legend>
      <c:legendPos val="b"/>
      <c:layout>
        <c:manualLayout>
          <c:xMode val="edge"/>
          <c:yMode val="edge"/>
          <c:x val="0.39325"/>
          <c:y val="0.9177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Übersicht!$A$33</c:f>
        </c:strRef>
      </c:tx>
      <c:layout>
        <c:manualLayout>
          <c:xMode val="factor"/>
          <c:yMode val="factor"/>
          <c:x val="-0.001"/>
          <c:y val="-0.00675"/>
        </c:manualLayout>
      </c:layout>
      <c:spPr>
        <a:solidFill>
          <a:srgbClr val="1FB714"/>
        </a:solidFill>
        <a:ln w="3175">
          <a:noFill/>
        </a:ln>
      </c:spPr>
      <c:txPr>
        <a:bodyPr vert="horz" rot="0"/>
        <a:lstStyle/>
        <a:p>
          <a:pPr>
            <a:defRPr lang="en-US" cap="none" sz="2000" b="1" i="0" u="none" baseline="0">
              <a:solidFill>
                <a:srgbClr val="FFFFFF"/>
              </a:solidFill>
              <a:latin typeface="Arial"/>
              <a:ea typeface="Arial"/>
              <a:cs typeface="Arial"/>
            </a:defRPr>
          </a:pPr>
        </a:p>
      </c:txPr>
    </c:title>
    <c:plotArea>
      <c:layout>
        <c:manualLayout>
          <c:xMode val="edge"/>
          <c:yMode val="edge"/>
          <c:x val="0.006"/>
          <c:y val="0.0745"/>
          <c:w val="0.9775"/>
          <c:h val="0.876"/>
        </c:manualLayout>
      </c:layout>
      <c:lineChart>
        <c:grouping val="standard"/>
        <c:varyColors val="0"/>
        <c:ser>
          <c:idx val="0"/>
          <c:order val="0"/>
          <c:tx>
            <c:v>Einnahmen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Übersicht!$C$33:$I$33</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Übersicht!$C$34:$I$34</c:f>
              <c:numCache>
                <c:ptCount val="7"/>
                <c:pt idx="0">
                  <c:v>0</c:v>
                </c:pt>
                <c:pt idx="1">
                  <c:v>0</c:v>
                </c:pt>
                <c:pt idx="2">
                  <c:v>0</c:v>
                </c:pt>
                <c:pt idx="3">
                  <c:v>0</c:v>
                </c:pt>
                <c:pt idx="4">
                  <c:v>0</c:v>
                </c:pt>
                <c:pt idx="5">
                  <c:v>0</c:v>
                </c:pt>
                <c:pt idx="6">
                  <c:v>0</c:v>
                </c:pt>
              </c:numCache>
            </c:numRef>
          </c:val>
          <c:smooth val="1"/>
        </c:ser>
        <c:marker val="1"/>
        <c:axId val="20138041"/>
        <c:axId val="47024642"/>
      </c:lineChart>
      <c:catAx>
        <c:axId val="2013804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7024642"/>
        <c:crosses val="autoZero"/>
        <c:auto val="1"/>
        <c:lblOffset val="100"/>
        <c:tickLblSkip val="1"/>
        <c:noMultiLvlLbl val="0"/>
      </c:catAx>
      <c:valAx>
        <c:axId val="47024642"/>
        <c:scaling>
          <c:orientation val="minMax"/>
        </c:scaling>
        <c:axPos val="l"/>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1400" b="1" i="0" u="none" baseline="0">
                <a:solidFill>
                  <a:srgbClr val="000000"/>
                </a:solidFill>
                <a:latin typeface="Arial"/>
                <a:ea typeface="Arial"/>
                <a:cs typeface="Arial"/>
              </a:defRPr>
            </a:pPr>
          </a:p>
        </c:txPr>
        <c:crossAx val="20138041"/>
        <c:crossesAt val="1"/>
        <c:crossBetween val="between"/>
        <c:dispUnits/>
      </c:valAx>
      <c:spPr>
        <a:solidFill>
          <a:srgbClr val="D9D9D9"/>
        </a:solidFill>
        <a:ln w="12700">
          <a:solidFill>
            <a:srgbClr val="808080"/>
          </a:solidFill>
        </a:ln>
      </c:spPr>
    </c:plotArea>
    <c:legend>
      <c:legendPos val="b"/>
      <c:layout>
        <c:manualLayout>
          <c:xMode val="edge"/>
          <c:yMode val="edge"/>
          <c:x val="0.38"/>
          <c:y val="0.94825"/>
          <c:w val="0.24"/>
          <c:h val="0.03525"/>
        </c:manualLayout>
      </c:layout>
      <c:overlay val="0"/>
      <c:spPr>
        <a:noFill/>
        <a:ln w="3175">
          <a:noFill/>
        </a:ln>
      </c:sp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Übersicht!$A$36</c:f>
        </c:strRef>
      </c:tx>
      <c:layout>
        <c:manualLayout>
          <c:xMode val="factor"/>
          <c:yMode val="factor"/>
          <c:x val="-0.001"/>
          <c:y val="-0.00675"/>
        </c:manualLayout>
      </c:layout>
      <c:spPr>
        <a:solidFill>
          <a:srgbClr val="C0504D"/>
        </a:solidFill>
        <a:ln w="3175">
          <a:noFill/>
        </a:ln>
      </c:spPr>
      <c:txPr>
        <a:bodyPr vert="horz" rot="0"/>
        <a:lstStyle/>
        <a:p>
          <a:pPr>
            <a:defRPr lang="en-US" cap="none" sz="1600" b="1" i="0" u="none" baseline="0">
              <a:solidFill>
                <a:srgbClr val="FFFFFF"/>
              </a:solidFill>
              <a:latin typeface="Arial"/>
              <a:ea typeface="Arial"/>
              <a:cs typeface="Arial"/>
            </a:defRPr>
          </a:pPr>
        </a:p>
      </c:txPr>
    </c:title>
    <c:plotArea>
      <c:layout>
        <c:manualLayout>
          <c:xMode val="edge"/>
          <c:yMode val="edge"/>
          <c:x val="0.006"/>
          <c:y val="0.06275"/>
          <c:w val="0.9775"/>
          <c:h val="0.88775"/>
        </c:manualLayout>
      </c:layout>
      <c:lineChart>
        <c:grouping val="standard"/>
        <c:varyColors val="0"/>
        <c:ser>
          <c:idx val="0"/>
          <c:order val="0"/>
          <c:tx>
            <c:v>Einnahmen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Übersicht!$C$36:$I$36</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Übersicht!$C$37:$I$37</c:f>
              <c:numCache>
                <c:ptCount val="7"/>
                <c:pt idx="0">
                  <c:v>0</c:v>
                </c:pt>
                <c:pt idx="1">
                  <c:v>0</c:v>
                </c:pt>
                <c:pt idx="2">
                  <c:v>0</c:v>
                </c:pt>
                <c:pt idx="3">
                  <c:v>0</c:v>
                </c:pt>
                <c:pt idx="4">
                  <c:v>0</c:v>
                </c:pt>
                <c:pt idx="5">
                  <c:v>0</c:v>
                </c:pt>
                <c:pt idx="6">
                  <c:v>0</c:v>
                </c:pt>
              </c:numCache>
            </c:numRef>
          </c:val>
          <c:smooth val="1"/>
        </c:ser>
        <c:marker val="1"/>
        <c:axId val="20568595"/>
        <c:axId val="50899628"/>
      </c:lineChart>
      <c:catAx>
        <c:axId val="205685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0899628"/>
        <c:crosses val="autoZero"/>
        <c:auto val="1"/>
        <c:lblOffset val="100"/>
        <c:tickLblSkip val="1"/>
        <c:noMultiLvlLbl val="0"/>
      </c:catAx>
      <c:valAx>
        <c:axId val="50899628"/>
        <c:scaling>
          <c:orientation val="minMax"/>
        </c:scaling>
        <c:axPos val="l"/>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1400" b="1" i="0" u="none" baseline="0">
                <a:solidFill>
                  <a:srgbClr val="000000"/>
                </a:solidFill>
                <a:latin typeface="Arial"/>
                <a:ea typeface="Arial"/>
                <a:cs typeface="Arial"/>
              </a:defRPr>
            </a:pPr>
          </a:p>
        </c:txPr>
        <c:crossAx val="20568595"/>
        <c:crossesAt val="1"/>
        <c:crossBetween val="between"/>
        <c:dispUnits/>
      </c:valAx>
      <c:spPr>
        <a:solidFill>
          <a:srgbClr val="D9D9D9"/>
        </a:solidFill>
        <a:ln w="12700">
          <a:solidFill>
            <a:srgbClr val="808080"/>
          </a:solidFill>
        </a:ln>
      </c:spPr>
    </c:plotArea>
    <c:legend>
      <c:legendPos val="b"/>
      <c:layout>
        <c:manualLayout>
          <c:xMode val="edge"/>
          <c:yMode val="edge"/>
          <c:x val="0.38"/>
          <c:y val="0.94825"/>
          <c:w val="0.24"/>
          <c:h val="0.03525"/>
        </c:manualLayout>
      </c:layout>
      <c:overlay val="0"/>
      <c:spPr>
        <a:noFill/>
        <a:ln w="3175">
          <a:noFill/>
        </a:ln>
      </c:spPr>
    </c:legend>
    <c:plotVisOnly val="1"/>
    <c:dispBlanksAs val="gap"/>
    <c:showDLblsOverMax val="0"/>
  </c:chart>
  <c:spPr>
    <a:solidFill>
      <a:srgbClr val="FFFFCC"/>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Haupteinnahmequellen </a:t>
            </a:r>
          </a:p>
        </c:rich>
      </c:tx>
      <c:layout>
        <c:manualLayout>
          <c:xMode val="factor"/>
          <c:yMode val="factor"/>
          <c:x val="0.00425"/>
          <c:y val="0"/>
        </c:manualLayout>
      </c:layout>
      <c:spPr>
        <a:noFill/>
        <a:ln w="3175">
          <a:noFill/>
        </a:ln>
      </c:spPr>
    </c:title>
    <c:plotArea>
      <c:layout>
        <c:manualLayout>
          <c:xMode val="edge"/>
          <c:yMode val="edge"/>
          <c:x val="0.0605"/>
          <c:y val="0.093"/>
          <c:w val="0.928"/>
          <c:h val="0.87"/>
        </c:manualLayout>
      </c:layout>
      <c:lineChart>
        <c:grouping val="standard"/>
        <c:varyColors val="0"/>
        <c:ser>
          <c:idx val="0"/>
          <c:order val="0"/>
          <c:tx>
            <c:v>Schlüsselzuweisung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Übersicht!$C$40:$I$40</c:f>
              <c:numCache>
                <c:ptCount val="7"/>
                <c:pt idx="0">
                  <c:v>0</c:v>
                </c:pt>
                <c:pt idx="1">
                  <c:v>0</c:v>
                </c:pt>
                <c:pt idx="2">
                  <c:v>0</c:v>
                </c:pt>
                <c:pt idx="3">
                  <c:v>0</c:v>
                </c:pt>
                <c:pt idx="4">
                  <c:v>0</c:v>
                </c:pt>
                <c:pt idx="5">
                  <c:v>0</c:v>
                </c:pt>
                <c:pt idx="6">
                  <c:v>0</c:v>
                </c:pt>
              </c:numCache>
            </c:numRef>
          </c:val>
          <c:smooth val="1"/>
        </c:ser>
        <c:ser>
          <c:idx val="1"/>
          <c:order val="1"/>
          <c:tx>
            <c:v>Ortskirchensteuer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Übersicht!$C$41:$I$41</c:f>
              <c:numCache>
                <c:ptCount val="7"/>
                <c:pt idx="0">
                  <c:v>0</c:v>
                </c:pt>
                <c:pt idx="1">
                  <c:v>0</c:v>
                </c:pt>
                <c:pt idx="2">
                  <c:v>0</c:v>
                </c:pt>
                <c:pt idx="3">
                  <c:v>0</c:v>
                </c:pt>
                <c:pt idx="4">
                  <c:v>0</c:v>
                </c:pt>
                <c:pt idx="5">
                  <c:v>0</c:v>
                </c:pt>
                <c:pt idx="6">
                  <c:v>0</c:v>
                </c:pt>
              </c:numCache>
            </c:numRef>
          </c:val>
          <c:smooth val="1"/>
        </c:ser>
        <c:ser>
          <c:idx val="3"/>
          <c:order val="2"/>
          <c:tx>
            <c:strRef>
              <c:f>Übersicht!$A$42</c:f>
              <c:strCache>
                <c:ptCount val="1"/>
                <c:pt idx="0">
                  <c:v>Kirchgeld</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Übersicht!$C$42:$I$42</c:f>
              <c:numCache>
                <c:ptCount val="7"/>
                <c:pt idx="0">
                  <c:v>0</c:v>
                </c:pt>
                <c:pt idx="1">
                  <c:v>0</c:v>
                </c:pt>
                <c:pt idx="2">
                  <c:v>0</c:v>
                </c:pt>
                <c:pt idx="3">
                  <c:v>0</c:v>
                </c:pt>
                <c:pt idx="4">
                  <c:v>0</c:v>
                </c:pt>
                <c:pt idx="5">
                  <c:v>0</c:v>
                </c:pt>
                <c:pt idx="6">
                  <c:v>0</c:v>
                </c:pt>
              </c:numCache>
            </c:numRef>
          </c:val>
          <c:smooth val="1"/>
        </c:ser>
        <c:ser>
          <c:idx val="5"/>
          <c:order val="3"/>
          <c:tx>
            <c:strRef>
              <c:f>Übersicht!$A$43</c:f>
              <c:strCache>
                <c:ptCount val="1"/>
                <c:pt idx="0">
                  <c:v>Zinseinnahmen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Übersicht!$C$43:$I$43</c:f>
              <c:numCache>
                <c:ptCount val="7"/>
                <c:pt idx="0">
                  <c:v>0</c:v>
                </c:pt>
                <c:pt idx="1">
                  <c:v>0</c:v>
                </c:pt>
                <c:pt idx="2">
                  <c:v>0</c:v>
                </c:pt>
                <c:pt idx="3">
                  <c:v>0</c:v>
                </c:pt>
                <c:pt idx="4">
                  <c:v>0</c:v>
                </c:pt>
                <c:pt idx="5">
                  <c:v>0</c:v>
                </c:pt>
                <c:pt idx="6">
                  <c:v>0</c:v>
                </c:pt>
              </c:numCache>
            </c:numRef>
          </c:val>
          <c:smooth val="1"/>
        </c:ser>
        <c:ser>
          <c:idx val="2"/>
          <c:order val="4"/>
          <c:tx>
            <c:v>Opfergeld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Übersicht!$C$44:$I$44</c:f>
              <c:numCache>
                <c:ptCount val="7"/>
                <c:pt idx="0">
                  <c:v>0</c:v>
                </c:pt>
                <c:pt idx="1">
                  <c:v>0</c:v>
                </c:pt>
                <c:pt idx="2">
                  <c:v>0</c:v>
                </c:pt>
                <c:pt idx="3">
                  <c:v>0</c:v>
                </c:pt>
                <c:pt idx="4">
                  <c:v>0</c:v>
                </c:pt>
                <c:pt idx="5">
                  <c:v>0</c:v>
                </c:pt>
                <c:pt idx="6">
                  <c:v>0</c:v>
                </c:pt>
              </c:numCache>
            </c:numRef>
          </c:val>
          <c:smooth val="1"/>
        </c:ser>
        <c:ser>
          <c:idx val="4"/>
          <c:order val="5"/>
          <c:tx>
            <c:v>Spenden </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Übersicht!$C$45:$I$45</c:f>
              <c:numCache>
                <c:ptCount val="7"/>
                <c:pt idx="0">
                  <c:v>0</c:v>
                </c:pt>
                <c:pt idx="1">
                  <c:v>0</c:v>
                </c:pt>
                <c:pt idx="2">
                  <c:v>0</c:v>
                </c:pt>
                <c:pt idx="3">
                  <c:v>0</c:v>
                </c:pt>
                <c:pt idx="4">
                  <c:v>0</c:v>
                </c:pt>
                <c:pt idx="5">
                  <c:v>0</c:v>
                </c:pt>
                <c:pt idx="6">
                  <c:v>0</c:v>
                </c:pt>
              </c:numCache>
            </c:numRef>
          </c:val>
          <c:smooth val="1"/>
        </c:ser>
        <c:marker val="1"/>
        <c:axId val="55443469"/>
        <c:axId val="29229174"/>
      </c:lineChart>
      <c:catAx>
        <c:axId val="554434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9229174"/>
        <c:crosses val="autoZero"/>
        <c:auto val="1"/>
        <c:lblOffset val="100"/>
        <c:tickLblSkip val="1"/>
        <c:noMultiLvlLbl val="0"/>
      </c:catAx>
      <c:valAx>
        <c:axId val="2922917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5443469"/>
        <c:crossesAt val="1"/>
        <c:crossBetween val="between"/>
        <c:dispUnits/>
      </c:valAx>
      <c:spPr>
        <a:solidFill>
          <a:srgbClr val="FFFF99"/>
        </a:solidFill>
        <a:ln w="3175">
          <a:noFill/>
        </a:ln>
      </c:spPr>
    </c:plotArea>
    <c:legend>
      <c:legendPos val="b"/>
      <c:layout>
        <c:manualLayout>
          <c:xMode val="edge"/>
          <c:yMode val="edge"/>
          <c:x val="0.05125"/>
          <c:y val="0.9595"/>
          <c:w val="0.8675"/>
          <c:h val="0.035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Aufstellung der Rücklagen und Schulden </a:t>
            </a:r>
          </a:p>
        </c:rich>
      </c:tx>
      <c:layout>
        <c:manualLayout>
          <c:xMode val="factor"/>
          <c:yMode val="factor"/>
          <c:x val="0.001"/>
          <c:y val="0"/>
        </c:manualLayout>
      </c:layout>
      <c:spPr>
        <a:noFill/>
        <a:ln w="3175">
          <a:noFill/>
        </a:ln>
      </c:spPr>
    </c:title>
    <c:plotArea>
      <c:layout>
        <c:manualLayout>
          <c:xMode val="edge"/>
          <c:yMode val="edge"/>
          <c:x val="0.04375"/>
          <c:y val="0.09775"/>
          <c:w val="0.835"/>
          <c:h val="0.907"/>
        </c:manualLayout>
      </c:layout>
      <c:lineChart>
        <c:grouping val="standard"/>
        <c:varyColors val="0"/>
        <c:ser>
          <c:idx val="0"/>
          <c:order val="0"/>
          <c:tx>
            <c:v>Schulden</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Übersicht!$C$47:$I$47</c:f>
              <c:numCache>
                <c:ptCount val="7"/>
                <c:pt idx="0">
                  <c:v>0</c:v>
                </c:pt>
                <c:pt idx="1">
                  <c:v>0</c:v>
                </c:pt>
                <c:pt idx="2">
                  <c:v>0</c:v>
                </c:pt>
                <c:pt idx="3">
                  <c:v>0</c:v>
                </c:pt>
                <c:pt idx="4">
                  <c:v>0</c:v>
                </c:pt>
                <c:pt idx="5">
                  <c:v>0</c:v>
                </c:pt>
                <c:pt idx="6">
                  <c:v>0</c:v>
                </c:pt>
              </c:numCache>
            </c:numRef>
          </c:val>
          <c:smooth val="1"/>
        </c:ser>
        <c:ser>
          <c:idx val="1"/>
          <c:order val="1"/>
          <c:tx>
            <c:v>Rücklagen</c:v>
          </c:tx>
          <c:spPr>
            <a:ln w="381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Übersicht!$C$48:$I$48</c:f>
              <c:numCache>
                <c:ptCount val="7"/>
                <c:pt idx="0">
                  <c:v>0</c:v>
                </c:pt>
                <c:pt idx="1">
                  <c:v>0</c:v>
                </c:pt>
                <c:pt idx="2">
                  <c:v>0</c:v>
                </c:pt>
                <c:pt idx="3">
                  <c:v>0</c:v>
                </c:pt>
                <c:pt idx="4">
                  <c:v>0</c:v>
                </c:pt>
                <c:pt idx="5">
                  <c:v>0</c:v>
                </c:pt>
                <c:pt idx="6">
                  <c:v>0</c:v>
                </c:pt>
              </c:numCache>
            </c:numRef>
          </c:val>
          <c:smooth val="1"/>
        </c:ser>
        <c:marker val="1"/>
        <c:axId val="61735975"/>
        <c:axId val="18752864"/>
      </c:lineChart>
      <c:catAx>
        <c:axId val="617359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8752864"/>
        <c:crosses val="autoZero"/>
        <c:auto val="1"/>
        <c:lblOffset val="100"/>
        <c:tickLblSkip val="1"/>
        <c:noMultiLvlLbl val="0"/>
      </c:catAx>
      <c:valAx>
        <c:axId val="187528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1735975"/>
        <c:crossesAt val="1"/>
        <c:crossBetween val="between"/>
        <c:dispUnits/>
      </c:valAx>
      <c:spPr>
        <a:solidFill>
          <a:srgbClr val="FFFF99"/>
        </a:solidFill>
        <a:ln w="12700">
          <a:solidFill>
            <a:srgbClr val="808080"/>
          </a:solidFill>
        </a:ln>
      </c:spPr>
    </c:plotArea>
    <c:legend>
      <c:legendPos val="r"/>
      <c:layout>
        <c:manualLayout>
          <c:xMode val="edge"/>
          <c:yMode val="edge"/>
          <c:x val="0.8915"/>
          <c:y val="0.4915"/>
          <c:w val="0.10125"/>
          <c:h val="0.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Zinseinnahmen</a:t>
            </a:r>
          </a:p>
        </c:rich>
      </c:tx>
      <c:layout>
        <c:manualLayout>
          <c:xMode val="factor"/>
          <c:yMode val="factor"/>
          <c:x val="-0.0115"/>
          <c:y val="0"/>
        </c:manualLayout>
      </c:layout>
      <c:spPr>
        <a:noFill/>
        <a:ln w="3175">
          <a:noFill/>
        </a:ln>
      </c:spPr>
    </c:title>
    <c:plotArea>
      <c:layout>
        <c:manualLayout>
          <c:xMode val="edge"/>
          <c:yMode val="edge"/>
          <c:x val="0.05325"/>
          <c:y val="0.094"/>
          <c:w val="0.94475"/>
          <c:h val="0.90725"/>
        </c:manualLayout>
      </c:layout>
      <c:lineChart>
        <c:grouping val="standard"/>
        <c:varyColors val="0"/>
        <c:ser>
          <c:idx val="0"/>
          <c:order val="0"/>
          <c:tx>
            <c:v>Zinseinnahmen</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Übersicht!$C$43:$I$43</c:f>
              <c:numCache>
                <c:ptCount val="7"/>
                <c:pt idx="0">
                  <c:v>0</c:v>
                </c:pt>
                <c:pt idx="1">
                  <c:v>0</c:v>
                </c:pt>
                <c:pt idx="2">
                  <c:v>0</c:v>
                </c:pt>
                <c:pt idx="3">
                  <c:v>0</c:v>
                </c:pt>
                <c:pt idx="4">
                  <c:v>0</c:v>
                </c:pt>
                <c:pt idx="5">
                  <c:v>0</c:v>
                </c:pt>
                <c:pt idx="6">
                  <c:v>0</c:v>
                </c:pt>
              </c:numCache>
            </c:numRef>
          </c:val>
          <c:smooth val="1"/>
        </c:ser>
        <c:marker val="1"/>
        <c:axId val="34558049"/>
        <c:axId val="42586986"/>
      </c:lineChart>
      <c:catAx>
        <c:axId val="345580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2586986"/>
        <c:crosses val="autoZero"/>
        <c:auto val="1"/>
        <c:lblOffset val="100"/>
        <c:tickLblSkip val="1"/>
        <c:noMultiLvlLbl val="0"/>
      </c:catAx>
      <c:valAx>
        <c:axId val="425869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4558049"/>
        <c:crossesAt val="1"/>
        <c:crossBetween val="between"/>
        <c:dispUnits/>
      </c:valAx>
      <c:spPr>
        <a:solidFill>
          <a:srgbClr val="FFFF99"/>
        </a:solidFill>
        <a:ln w="12700">
          <a:solidFill>
            <a:srgbClr val="808080"/>
          </a:solidFill>
        </a:ln>
      </c:spPr>
    </c:plotArea>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Freie Finanzspitze </a:t>
            </a:r>
          </a:p>
        </c:rich>
      </c:tx>
      <c:layout>
        <c:manualLayout>
          <c:xMode val="factor"/>
          <c:yMode val="factor"/>
          <c:x val="0"/>
          <c:y val="0"/>
        </c:manualLayout>
      </c:layout>
      <c:spPr>
        <a:noFill/>
        <a:ln w="3175">
          <a:noFill/>
        </a:ln>
      </c:spPr>
    </c:title>
    <c:plotArea>
      <c:layout>
        <c:manualLayout>
          <c:xMode val="edge"/>
          <c:yMode val="edge"/>
          <c:x val="0.0435"/>
          <c:y val="0.09775"/>
          <c:w val="0.945"/>
          <c:h val="0.907"/>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Übersicht!$C$49:$I$49</c:f>
              <c:numCache>
                <c:ptCount val="7"/>
                <c:pt idx="0">
                  <c:v>0</c:v>
                </c:pt>
                <c:pt idx="1">
                  <c:v>0</c:v>
                </c:pt>
                <c:pt idx="2">
                  <c:v>0</c:v>
                </c:pt>
                <c:pt idx="3">
                  <c:v>0</c:v>
                </c:pt>
                <c:pt idx="4">
                  <c:v>0</c:v>
                </c:pt>
                <c:pt idx="5">
                  <c:v>0</c:v>
                </c:pt>
                <c:pt idx="6">
                  <c:v>0</c:v>
                </c:pt>
              </c:numCache>
            </c:numRef>
          </c:val>
          <c:smooth val="1"/>
        </c:ser>
        <c:marker val="1"/>
        <c:axId val="47738555"/>
        <c:axId val="26993812"/>
      </c:lineChart>
      <c:catAx>
        <c:axId val="477385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6993812"/>
        <c:crosses val="autoZero"/>
        <c:auto val="1"/>
        <c:lblOffset val="100"/>
        <c:tickLblSkip val="1"/>
        <c:noMultiLvlLbl val="0"/>
      </c:catAx>
      <c:valAx>
        <c:axId val="2699381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7738555"/>
        <c:crossesAt val="1"/>
        <c:crossBetween val="between"/>
        <c:dispUnits/>
      </c:valAx>
      <c:spPr>
        <a:solidFill>
          <a:srgbClr val="FFFF99"/>
        </a:solidFill>
        <a:ln w="12700">
          <a:solidFill>
            <a:srgbClr val="808080"/>
          </a:solidFill>
        </a:ln>
      </c:spPr>
    </c:plotArea>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Allgemeine Einnahmen 2010</a:t>
            </a:r>
          </a:p>
        </c:rich>
      </c:tx>
      <c:layout>
        <c:manualLayout>
          <c:xMode val="factor"/>
          <c:yMode val="factor"/>
          <c:x val="0.0375"/>
          <c:y val="-0.00175"/>
        </c:manualLayout>
      </c:layout>
      <c:spPr>
        <a:solidFill>
          <a:srgbClr val="FFFFFF"/>
        </a:solidFill>
        <a:ln w="3175">
          <a:noFill/>
        </a:ln>
      </c:spPr>
    </c:title>
    <c:view3D>
      <c:rotX val="30"/>
      <c:hPercent val="100"/>
      <c:rotY val="0"/>
      <c:depthPercent val="100"/>
      <c:rAngAx val="1"/>
    </c:view3D>
    <c:plotArea>
      <c:layout>
        <c:manualLayout>
          <c:xMode val="edge"/>
          <c:yMode val="edge"/>
          <c:x val="0.01475"/>
          <c:y val="0.1305"/>
          <c:w val="0.847"/>
          <c:h val="0.84975"/>
        </c:manualLayout>
      </c:layout>
      <c:pie3DChart>
        <c:varyColors val="1"/>
        <c:ser>
          <c:idx val="0"/>
          <c:order val="0"/>
          <c:tx>
            <c:v>2010</c:v>
          </c:tx>
          <c:spPr>
            <a:solidFill>
              <a:srgbClr val="9999FF"/>
            </a:solidFill>
            <a:ln w="3175">
              <a:noFill/>
            </a:ln>
            <a:effectLst>
              <a:outerShdw dist="35921" dir="2700000" algn="br">
                <a:prstClr val="black"/>
              </a:outerShdw>
            </a:effectLst>
          </c:spPr>
          <c:explosion val="26"/>
          <c:extLst>
            <c:ext xmlns:c14="http://schemas.microsoft.com/office/drawing/2007/8/2/chart" uri="{6F2FDCE9-48DA-4B69-8628-5D25D57E5C99}">
              <c14:invertSolidFillFmt>
                <c14:spPr>
                  <a:solidFill>
                    <a:srgbClr val="FFFFFF"/>
                  </a:solidFill>
                </c14:spPr>
              </c14:invertSolidFillFmt>
            </c:ext>
          </c:extLst>
          <c:dPt>
            <c:idx val="0"/>
            <c:explosion val="22"/>
            <c:spPr>
              <a:solidFill>
                <a:srgbClr val="FFFF00"/>
              </a:solidFill>
              <a:ln w="3175">
                <a:noFill/>
              </a:ln>
              <a:effectLst>
                <a:outerShdw dist="35921" dir="2700000" algn="br">
                  <a:prstClr val="black"/>
                </a:outerShdw>
              </a:effectLst>
            </c:spPr>
          </c:dPt>
          <c:dPt>
            <c:idx val="1"/>
            <c:explosion val="24"/>
            <c:spPr>
              <a:solidFill>
                <a:srgbClr val="FF7C8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9999FF"/>
              </a:solidFill>
              <a:ln w="3175">
                <a:noFill/>
              </a:ln>
              <a:effectLst>
                <a:outerShdw dist="35921" dir="2700000" algn="br">
                  <a:prstClr val="black"/>
                </a:outerShdw>
              </a:effectLst>
            </c:spPr>
          </c:dPt>
          <c:dPt>
            <c:idx val="4"/>
            <c:spPr>
              <a:solidFill>
                <a:srgbClr val="FF0000"/>
              </a:solidFill>
              <a:ln w="3175">
                <a:noFill/>
              </a:ln>
              <a:effectLst>
                <a:outerShdw dist="35921" dir="2700000" algn="br">
                  <a:prstClr val="black"/>
                </a:outerShdw>
              </a:effectLst>
            </c:spPr>
          </c:dPt>
          <c:dPt>
            <c:idx val="5"/>
            <c:spPr>
              <a:solidFill>
                <a:srgbClr val="D99694"/>
              </a:solidFill>
              <a:ln w="3175">
                <a:noFill/>
              </a:ln>
              <a:effectLst>
                <a:outerShdw dist="35921" dir="2700000" algn="br">
                  <a:prstClr val="black"/>
                </a:outerShdw>
              </a:effectLst>
            </c:spPr>
          </c:dPt>
          <c:dPt>
            <c:idx val="6"/>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7"/>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8"/>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dLbl>
              <c:idx val="9"/>
              <c:txPr>
                <a:bodyPr vert="horz" rot="0" anchor="ctr"/>
                <a:lstStyle/>
                <a:p>
                  <a:pPr algn="ctr">
                    <a:defRPr lang="en-US" cap="none" sz="1000" b="1" i="0" u="none" baseline="0">
                      <a:solidFill>
                        <a:srgbClr val="000000"/>
                      </a:solidFill>
                    </a:defRPr>
                  </a:pPr>
                </a:p>
              </c:txPr>
              <c:numFmt formatCode="0.00%" sourceLinked="0"/>
              <c:spPr>
                <a:solidFill>
                  <a:srgbClr val="FFFFFF"/>
                </a:solidFill>
                <a:ln w="3175">
                  <a:noFill/>
                </a:ln>
              </c:spPr>
              <c:showLegendKey val="0"/>
              <c:showVal val="1"/>
              <c:showBubbleSize val="0"/>
              <c:showCatName val="1"/>
              <c:showSerName val="0"/>
              <c:showPercent val="1"/>
            </c:dLbl>
            <c:numFmt formatCode="0.00%" sourceLinked="0"/>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LeaderLines val="1"/>
            <c:showPercent val="1"/>
            <c:separator>
</c:separator>
          </c:dLbls>
          <c:cat>
            <c:strRef>
              <c:f>(Übersicht!$A$36,Übersicht!$A$40,Übersicht!$A$41,Übersicht!$A$42,Übersicht!$A$43,Übersicht!$A$44,Übersicht!$A$45)</c:f>
              <c:strCache>
                <c:ptCount val="7"/>
                <c:pt idx="0">
                  <c:v>Wohn- und Geschäftsgrundstücke</c:v>
                </c:pt>
                <c:pt idx="1">
                  <c:v>Schlüsselzuweisungen</c:v>
                </c:pt>
                <c:pt idx="2">
                  <c:v>Ortskirchensteuer</c:v>
                </c:pt>
                <c:pt idx="3">
                  <c:v>Kirchgeld</c:v>
                </c:pt>
                <c:pt idx="4">
                  <c:v>Zinseinnahmen</c:v>
                </c:pt>
                <c:pt idx="5">
                  <c:v>Opfergeld (auch bei Gottesdienst)</c:v>
                </c:pt>
                <c:pt idx="6">
                  <c:v>Spenden</c:v>
                </c:pt>
              </c:strCache>
            </c:strRef>
          </c:cat>
          <c:val>
            <c:numRef>
              <c:f>(Übersicht!$H$38,Übersicht!$H$40,Übersicht!$H$41,Übersicht!$H$42,Übersicht!$H$43,Übersicht!$H$44,Übersicht!$H$45)</c:f>
              <c:numCache>
                <c:ptCount val="7"/>
                <c:pt idx="0">
                  <c:v>0</c:v>
                </c:pt>
                <c:pt idx="1">
                  <c:v>0</c:v>
                </c:pt>
                <c:pt idx="2">
                  <c:v>0</c:v>
                </c:pt>
                <c:pt idx="3">
                  <c:v>0</c:v>
                </c:pt>
                <c:pt idx="4">
                  <c:v>0</c:v>
                </c:pt>
                <c:pt idx="5">
                  <c:v>0</c:v>
                </c:pt>
                <c:pt idx="6">
                  <c:v>0</c:v>
                </c:pt>
              </c:numCache>
            </c:numRef>
          </c:val>
        </c:ser>
      </c:pie3DChart>
      <c:spPr>
        <a:solidFill>
          <a:srgbClr val="FFCC99"/>
        </a:solidFill>
        <a:ln w="3175">
          <a:noFill/>
        </a:ln>
      </c:spPr>
    </c:plotArea>
    <c:legend>
      <c:legendPos val="r"/>
      <c:layout>
        <c:manualLayout>
          <c:xMode val="edge"/>
          <c:yMode val="edge"/>
          <c:x val="0.7715"/>
          <c:y val="0.33725"/>
          <c:w val="0.213"/>
          <c:h val="0.4367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sideWall>
      <c:thickness val="0"/>
    </c:sideWall>
    <c:backWall>
      <c:thickness val="0"/>
    </c:backWall>
    <c:plotVisOnly val="1"/>
    <c:dispBlanksAs val="zero"/>
    <c:showDLblsOverMax val="0"/>
  </c:chart>
  <c:spPr>
    <a:solidFill>
      <a:srgbClr val="FFCC99"/>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Nettobelastung der Handlungsfelder 2010</a:t>
            </a:r>
          </a:p>
        </c:rich>
      </c:tx>
      <c:layout>
        <c:manualLayout>
          <c:xMode val="factor"/>
          <c:yMode val="factor"/>
          <c:x val="-0.001"/>
          <c:y val="-0.00675"/>
        </c:manualLayout>
      </c:layout>
      <c:spPr>
        <a:solidFill>
          <a:srgbClr val="FFFFFF"/>
        </a:solidFill>
        <a:ln w="3175">
          <a:noFill/>
        </a:ln>
      </c:spPr>
    </c:title>
    <c:view3D>
      <c:rotX val="30"/>
      <c:hPercent val="100"/>
      <c:rotY val="0"/>
      <c:depthPercent val="100"/>
      <c:rAngAx val="1"/>
    </c:view3D>
    <c:plotArea>
      <c:layout>
        <c:manualLayout>
          <c:xMode val="edge"/>
          <c:yMode val="edge"/>
          <c:x val="0.03725"/>
          <c:y val="0.136"/>
          <c:w val="0.5895"/>
          <c:h val="0.8125"/>
        </c:manualLayout>
      </c:layout>
      <c:pie3DChart>
        <c:varyColors val="1"/>
        <c:ser>
          <c:idx val="0"/>
          <c:order val="0"/>
          <c:spPr>
            <a:solidFill>
              <a:srgbClr val="4F81BD"/>
            </a:solidFill>
            <a:ln w="3175">
              <a:noFill/>
            </a:ln>
          </c:spPr>
          <c:explosion val="80"/>
          <c:extLst>
            <c:ext xmlns:c14="http://schemas.microsoft.com/office/drawing/2007/8/2/chart" uri="{6F2FDCE9-48DA-4B69-8628-5D25D57E5C99}">
              <c14:invertSolidFillFmt>
                <c14:spPr>
                  <a:solidFill>
                    <a:srgbClr val="FFFFFF"/>
                  </a:solidFill>
                </c14:spPr>
              </c14:invertSolidFillFmt>
            </c:ext>
          </c:extLst>
          <c:dPt>
            <c:idx val="0"/>
            <c:spPr>
              <a:solidFill>
                <a:srgbClr val="0070C0"/>
              </a:solidFill>
              <a:ln w="3175">
                <a:noFill/>
              </a:ln>
            </c:spPr>
          </c:dPt>
          <c:dPt>
            <c:idx val="1"/>
            <c:spPr>
              <a:solidFill>
                <a:srgbClr val="FFC000"/>
              </a:solidFill>
              <a:ln w="3175">
                <a:noFill/>
              </a:ln>
            </c:spPr>
          </c:dPt>
          <c:dPt>
            <c:idx val="2"/>
            <c:spPr>
              <a:solidFill>
                <a:srgbClr val="FF0000"/>
              </a:solidFill>
              <a:ln w="3175">
                <a:noFill/>
              </a:ln>
            </c:spPr>
          </c:dPt>
          <c:dPt>
            <c:idx val="3"/>
            <c:spPr>
              <a:solidFill>
                <a:srgbClr val="DCE6F2"/>
              </a:solidFill>
              <a:ln w="3175">
                <a:noFill/>
              </a:ln>
            </c:spPr>
          </c:dPt>
          <c:dPt>
            <c:idx val="4"/>
            <c:spPr>
              <a:solidFill>
                <a:srgbClr val="3C8DA3"/>
              </a:solidFill>
              <a:ln w="3175">
                <a:noFill/>
              </a:ln>
            </c:spPr>
          </c:dPt>
          <c:dPt>
            <c:idx val="5"/>
            <c:spPr>
              <a:solidFill>
                <a:srgbClr val="3399FF"/>
              </a:solidFill>
              <a:ln w="3175">
                <a:noFill/>
              </a:ln>
            </c:spPr>
          </c:dPt>
          <c:dPt>
            <c:idx val="6"/>
            <c:spPr>
              <a:solidFill>
                <a:srgbClr val="4F81BD"/>
              </a:solidFill>
              <a:ln w="3175">
                <a:noFill/>
              </a:ln>
            </c:spPr>
          </c:dPt>
          <c:dPt>
            <c:idx val="7"/>
            <c:spPr>
              <a:solidFill>
                <a:srgbClr val="92D050"/>
              </a:solidFill>
              <a:ln w="3175">
                <a:noFill/>
              </a:ln>
            </c:spPr>
          </c:dPt>
          <c:dPt>
            <c:idx val="8"/>
            <c:explosion val="49"/>
            <c:spPr>
              <a:solidFill>
                <a:srgbClr val="FF7C80"/>
              </a:solidFill>
              <a:ln w="3175">
                <a:noFill/>
              </a:ln>
            </c:spPr>
          </c:dPt>
          <c:dPt>
            <c:idx val="9"/>
            <c:spPr>
              <a:solidFill>
                <a:srgbClr val="D99694"/>
              </a:solidFill>
              <a:ln w="3175">
                <a:noFill/>
              </a:ln>
            </c:spPr>
          </c:dPt>
          <c:dPt>
            <c:idx val="10"/>
            <c:spPr>
              <a:solidFill>
                <a:srgbClr val="009900"/>
              </a:solidFill>
              <a:ln w="3175">
                <a:noFill/>
              </a:ln>
            </c:spPr>
          </c:dPt>
          <c:dPt>
            <c:idx val="11"/>
            <c:spPr>
              <a:solidFill>
                <a:srgbClr val="403152"/>
              </a:solidFill>
              <a:ln w="3175">
                <a:noFill/>
              </a:ln>
            </c:spPr>
          </c:dPt>
          <c:dPt>
            <c:idx val="1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1"/>
              <c:showSerName val="0"/>
              <c:showPercent val="0"/>
            </c:dLbl>
            <c:dLbl>
              <c:idx val="11"/>
              <c:delete val="1"/>
            </c:dLbl>
            <c:dLbl>
              <c:idx val="12"/>
              <c:delete val="1"/>
            </c:dLbl>
            <c:numFmt formatCode="General" sourceLinked="1"/>
            <c:spPr>
              <a:solidFill>
                <a:srgbClr val="FFFFFF"/>
              </a:solidFill>
              <a:ln w="3175">
                <a:noFill/>
              </a:ln>
            </c:spPr>
            <c:showLegendKey val="0"/>
            <c:showVal val="1"/>
            <c:showBubbleSize val="0"/>
            <c:showCatName val="1"/>
            <c:showSerName val="0"/>
            <c:showLeaderLines val="1"/>
            <c:showPercent val="0"/>
          </c:dLbls>
          <c:cat>
            <c:multiLvlStrRef>
              <c:f>(Übersicht!$A$3,Übersicht!$A$6,Übersicht!$A$9,Übersicht!$A$12,Übersicht!$A$15,Übersicht!$A$18,Übersicht!$A$21,Übersicht!$A$24,Übersicht!$A$27,Übersicht!$A$30,Übersicht!$A$33)</c:f>
              <c:multiLvlStrCache>
                <c:ptCount val="11"/>
                <c:lvl>
                  <c:pt idx="0">
                    <c:v>Gottesdienst</c:v>
                  </c:pt>
                  <c:pt idx="1">
                    <c:v>Kirchenmusik</c:v>
                  </c:pt>
                  <c:pt idx="2">
                    <c:v>Gemeindearbeit</c:v>
                  </c:pt>
                  <c:pt idx="3">
                    <c:v>…</c:v>
                  </c:pt>
                  <c:pt idx="4">
                    <c:v>Gemeindepfarrdienst</c:v>
                  </c:pt>
                  <c:pt idx="5">
                    <c:v>Kirchendiener</c:v>
                  </c:pt>
                  <c:pt idx="6">
                    <c:v>Konfirmanden-/Jugendarbeit</c:v>
                  </c:pt>
                  <c:pt idx="7">
                    <c:v>Männer- / Frauenarbeit</c:v>
                  </c:pt>
                  <c:pt idx="8">
                    <c:v>Öffentlichkeitsarbeit</c:v>
                  </c:pt>
                  <c:pt idx="9">
                    <c:v>Verwaltung der Gemeinde</c:v>
                  </c:pt>
                  <c:pt idx="10">
                    <c:v>Kindertagesstätten</c:v>
                  </c:pt>
                </c:lvl>
                <c:lvl>
                  <c:pt idx="9">
                    <c:v> (incl. Presbyterium)</c:v>
                  </c:pt>
                </c:lvl>
              </c:multiLvlStrCache>
            </c:multiLvlStrRef>
          </c:cat>
          <c:val>
            <c:numRef>
              <c:f>(Übersicht!$H$5,Übersicht!$H$8,Übersicht!$H$11,Übersicht!$H$14,Übersicht!$H$17,Übersicht!$H$20,Übersicht!$H$23,Übersicht!$H$26,Übersicht!$H$28,Übersicht!$H$28,Übersicht!$H$29,Übersicht!$H$32,Übersicht!$H$35)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egendEntry>
        <c:idx val="11"/>
        <c:delete val="1"/>
      </c:legendEntry>
      <c:legendEntry>
        <c:idx val="12"/>
        <c:delete val="1"/>
      </c:legendEntry>
      <c:layout>
        <c:manualLayout>
          <c:xMode val="edge"/>
          <c:yMode val="edge"/>
          <c:x val="0.80725"/>
          <c:y val="0.1165"/>
          <c:w val="0.18325"/>
          <c:h val="0.687"/>
        </c:manualLayout>
      </c:layout>
      <c:overlay val="0"/>
      <c:spPr>
        <a:solidFill>
          <a:srgbClr val="FFFFFF"/>
        </a:solidFill>
        <a:ln w="3175">
          <a:noFill/>
        </a:ln>
      </c:spPr>
    </c:legend>
    <c:sideWall>
      <c:thickness val="0"/>
    </c:sideWall>
    <c:backWall>
      <c:thickness val="0"/>
    </c:backWall>
    <c:plotVisOnly val="1"/>
    <c:dispBlanksAs val="zero"/>
    <c:showDLblsOverMax val="0"/>
  </c:chart>
  <c:spPr>
    <a:solidFill>
      <a:srgbClr val="FFC000">
        <a:alpha val="46000"/>
      </a:srgbClr>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Übersicht!$A$3</c:f>
        </c:strRef>
      </c:tx>
      <c:layout>
        <c:manualLayout>
          <c:xMode val="factor"/>
          <c:yMode val="factor"/>
          <c:x val="0"/>
          <c:y val="0"/>
        </c:manualLayout>
      </c:layout>
      <c:spPr>
        <a:solidFill>
          <a:srgbClr val="00B0F0"/>
        </a:solidFill>
        <a:ln w="3175">
          <a:noFill/>
        </a:ln>
      </c:spPr>
      <c:txPr>
        <a:bodyPr vert="horz" rot="0"/>
        <a:lstStyle/>
        <a:p>
          <a:pPr>
            <a:defRPr lang="en-US" cap="none" sz="2500" b="1" i="0" u="none" baseline="0">
              <a:solidFill>
                <a:srgbClr val="FFFFFF"/>
              </a:solidFill>
              <a:latin typeface="Arial"/>
              <a:ea typeface="Arial"/>
              <a:cs typeface="Arial"/>
            </a:defRPr>
          </a:pPr>
        </a:p>
      </c:txPr>
    </c:title>
    <c:plotArea>
      <c:layout>
        <c:manualLayout>
          <c:xMode val="edge"/>
          <c:yMode val="edge"/>
          <c:x val="0.06825"/>
          <c:y val="0.09225"/>
          <c:w val="0.87825"/>
          <c:h val="0.827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Übersicht!$C$3:$I$3</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Übersicht!$C$4:$I$4</c:f>
              <c:numCache>
                <c:ptCount val="7"/>
                <c:pt idx="0">
                  <c:v>0</c:v>
                </c:pt>
                <c:pt idx="1">
                  <c:v>0</c:v>
                </c:pt>
                <c:pt idx="2">
                  <c:v>0</c:v>
                </c:pt>
                <c:pt idx="3">
                  <c:v>0</c:v>
                </c:pt>
                <c:pt idx="4">
                  <c:v>0</c:v>
                </c:pt>
                <c:pt idx="5">
                  <c:v>0</c:v>
                </c:pt>
                <c:pt idx="6">
                  <c:v>0</c:v>
                </c:pt>
              </c:numCache>
            </c:numRef>
          </c:val>
          <c:smooth val="1"/>
        </c:ser>
        <c:marker val="1"/>
        <c:axId val="35074197"/>
        <c:axId val="47232318"/>
      </c:lineChart>
      <c:catAx>
        <c:axId val="350741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47232318"/>
        <c:crosses val="autoZero"/>
        <c:auto val="1"/>
        <c:lblOffset val="100"/>
        <c:tickLblSkip val="1"/>
        <c:noMultiLvlLbl val="0"/>
      </c:catAx>
      <c:valAx>
        <c:axId val="472323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35074197"/>
        <c:crossesAt val="1"/>
        <c:crossBetween val="between"/>
        <c:dispUnits/>
      </c:valAx>
      <c:spPr>
        <a:solidFill>
          <a:srgbClr val="D9D9D9"/>
        </a:solidFill>
        <a:ln w="12700">
          <a:solidFill>
            <a:srgbClr val="808080"/>
          </a:solidFill>
        </a:ln>
      </c:spPr>
    </c:plotArea>
    <c:legend>
      <c:legendPos val="b"/>
      <c:layout>
        <c:manualLayout>
          <c:xMode val="edge"/>
          <c:yMode val="edge"/>
          <c:x val="0.383"/>
          <c:y val="0.939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Übersicht!$A$6</c:f>
        </c:strRef>
      </c:tx>
      <c:layout>
        <c:manualLayout>
          <c:xMode val="factor"/>
          <c:yMode val="factor"/>
          <c:x val="0.00125"/>
          <c:y val="0"/>
        </c:manualLayout>
      </c:layout>
      <c:spPr>
        <a:solidFill>
          <a:srgbClr val="FFCC00"/>
        </a:solidFill>
        <a:ln w="3175">
          <a:noFill/>
        </a:ln>
      </c:spPr>
      <c:txPr>
        <a:bodyPr vert="horz" rot="0"/>
        <a:lstStyle/>
        <a:p>
          <a:pPr>
            <a:defRPr lang="en-US" cap="none" sz="2500" b="1" i="0" u="none" baseline="0">
              <a:solidFill>
                <a:srgbClr val="000000"/>
              </a:solidFill>
              <a:latin typeface="Arial"/>
              <a:ea typeface="Arial"/>
              <a:cs typeface="Arial"/>
            </a:defRPr>
          </a:pPr>
        </a:p>
      </c:txPr>
    </c:title>
    <c:plotArea>
      <c:layout>
        <c:manualLayout>
          <c:xMode val="edge"/>
          <c:yMode val="edge"/>
          <c:x val="0.073"/>
          <c:y val="0.0925"/>
          <c:w val="0.8735"/>
          <c:h val="0.826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Übersicht!$C$6:$I$6</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Übersicht!$C$7:$I$7</c:f>
              <c:numCache>
                <c:ptCount val="7"/>
                <c:pt idx="0">
                  <c:v>0</c:v>
                </c:pt>
                <c:pt idx="1">
                  <c:v>0</c:v>
                </c:pt>
                <c:pt idx="2">
                  <c:v>0</c:v>
                </c:pt>
                <c:pt idx="3">
                  <c:v>0</c:v>
                </c:pt>
                <c:pt idx="4">
                  <c:v>0</c:v>
                </c:pt>
                <c:pt idx="5">
                  <c:v>0</c:v>
                </c:pt>
                <c:pt idx="6">
                  <c:v>0</c:v>
                </c:pt>
              </c:numCache>
            </c:numRef>
          </c:val>
          <c:smooth val="1"/>
        </c:ser>
        <c:marker val="1"/>
        <c:axId val="22437679"/>
        <c:axId val="612520"/>
      </c:lineChart>
      <c:catAx>
        <c:axId val="224376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612520"/>
        <c:crosses val="autoZero"/>
        <c:auto val="1"/>
        <c:lblOffset val="100"/>
        <c:tickLblSkip val="1"/>
        <c:noMultiLvlLbl val="0"/>
      </c:catAx>
      <c:valAx>
        <c:axId val="612520"/>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22437679"/>
        <c:crossesAt val="1"/>
        <c:crossBetween val="between"/>
        <c:dispUnits/>
      </c:valAx>
      <c:spPr>
        <a:solidFill>
          <a:srgbClr val="D9D9D9"/>
        </a:solidFill>
        <a:ln w="12700">
          <a:solidFill>
            <a:srgbClr val="808080"/>
          </a:solidFill>
        </a:ln>
      </c:spPr>
    </c:plotArea>
    <c:legend>
      <c:legendPos val="b"/>
      <c:layout>
        <c:manualLayout>
          <c:xMode val="edge"/>
          <c:yMode val="edge"/>
          <c:x val="0.361"/>
          <c:y val="0.9177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Übersicht!$A$9</c:f>
        </c:strRef>
      </c:tx>
      <c:layout>
        <c:manualLayout>
          <c:xMode val="factor"/>
          <c:yMode val="factor"/>
          <c:x val="-0.0265"/>
          <c:y val="0"/>
        </c:manualLayout>
      </c:layout>
      <c:spPr>
        <a:solidFill>
          <a:srgbClr val="DD0806"/>
        </a:solidFill>
        <a:ln w="3175">
          <a:noFill/>
        </a:ln>
      </c:spPr>
      <c:txPr>
        <a:bodyPr vert="horz" rot="0"/>
        <a:lstStyle/>
        <a:p>
          <a:pPr>
            <a:defRPr lang="en-US" cap="none" sz="2500" b="1" i="0" u="none" baseline="0">
              <a:solidFill>
                <a:srgbClr val="000000"/>
              </a:solidFill>
              <a:latin typeface="Arial"/>
              <a:ea typeface="Arial"/>
              <a:cs typeface="Arial"/>
            </a:defRPr>
          </a:pPr>
        </a:p>
      </c:txPr>
    </c:title>
    <c:plotArea>
      <c:layout>
        <c:manualLayout>
          <c:xMode val="edge"/>
          <c:yMode val="edge"/>
          <c:x val="0.073"/>
          <c:y val="0.0925"/>
          <c:w val="0.8735"/>
          <c:h val="0.826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Übersicht!$C$9:$I$9</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Übersicht!$C$10:$I$10</c:f>
              <c:numCache>
                <c:ptCount val="7"/>
                <c:pt idx="0">
                  <c:v>0</c:v>
                </c:pt>
                <c:pt idx="1">
                  <c:v>0</c:v>
                </c:pt>
                <c:pt idx="2">
                  <c:v>0</c:v>
                </c:pt>
                <c:pt idx="3">
                  <c:v>0</c:v>
                </c:pt>
                <c:pt idx="4">
                  <c:v>0</c:v>
                </c:pt>
                <c:pt idx="5">
                  <c:v>0</c:v>
                </c:pt>
                <c:pt idx="6">
                  <c:v>0</c:v>
                </c:pt>
              </c:numCache>
            </c:numRef>
          </c:val>
          <c:smooth val="1"/>
        </c:ser>
        <c:marker val="1"/>
        <c:axId val="5512681"/>
        <c:axId val="49614130"/>
      </c:lineChart>
      <c:catAx>
        <c:axId val="55126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49614130"/>
        <c:crosses val="autoZero"/>
        <c:auto val="1"/>
        <c:lblOffset val="100"/>
        <c:tickLblSkip val="1"/>
        <c:noMultiLvlLbl val="0"/>
      </c:catAx>
      <c:valAx>
        <c:axId val="4961413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5512681"/>
        <c:crossesAt val="1"/>
        <c:crossBetween val="between"/>
        <c:dispUnits/>
      </c:valAx>
      <c:spPr>
        <a:solidFill>
          <a:srgbClr val="D9D9D9"/>
        </a:solidFill>
        <a:ln w="12700">
          <a:solidFill>
            <a:srgbClr val="808080"/>
          </a:solidFill>
        </a:ln>
      </c:spPr>
    </c:plotArea>
    <c:legend>
      <c:legendPos val="b"/>
      <c:layout>
        <c:manualLayout>
          <c:xMode val="edge"/>
          <c:yMode val="edge"/>
          <c:x val="0.37375"/>
          <c:y val="0.9412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Übersicht!$A$12</c:f>
        </c:strRef>
      </c:tx>
      <c:layout>
        <c:manualLayout>
          <c:xMode val="factor"/>
          <c:yMode val="factor"/>
          <c:x val="-0.03"/>
          <c:y val="-0.005"/>
        </c:manualLayout>
      </c:layout>
      <c:spPr>
        <a:solidFill>
          <a:srgbClr val="DCE6F2"/>
        </a:solidFill>
        <a:ln w="3175">
          <a:noFill/>
        </a:ln>
      </c:spPr>
      <c:txPr>
        <a:bodyPr vert="horz" rot="0"/>
        <a:lstStyle/>
        <a:p>
          <a:pPr>
            <a:defRPr lang="en-US" cap="none" sz="2500" b="1" i="0" u="none" baseline="0">
              <a:solidFill>
                <a:srgbClr val="000000"/>
              </a:solidFill>
              <a:latin typeface="Arial"/>
              <a:ea typeface="Arial"/>
              <a:cs typeface="Arial"/>
            </a:defRPr>
          </a:pPr>
        </a:p>
      </c:txPr>
    </c:title>
    <c:plotArea>
      <c:layout>
        <c:manualLayout>
          <c:xMode val="edge"/>
          <c:yMode val="edge"/>
          <c:x val="0.073"/>
          <c:y val="0.0925"/>
          <c:w val="0.8735"/>
          <c:h val="0.826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Übersicht!$C$12:$I$12</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Übersicht!$C$13:$I$13</c:f>
              <c:numCache>
                <c:ptCount val="7"/>
                <c:pt idx="0">
                  <c:v>0</c:v>
                </c:pt>
                <c:pt idx="1">
                  <c:v>0</c:v>
                </c:pt>
                <c:pt idx="2">
                  <c:v>0</c:v>
                </c:pt>
                <c:pt idx="3">
                  <c:v>0</c:v>
                </c:pt>
                <c:pt idx="4">
                  <c:v>0</c:v>
                </c:pt>
                <c:pt idx="5">
                  <c:v>0</c:v>
                </c:pt>
                <c:pt idx="6">
                  <c:v>0</c:v>
                </c:pt>
              </c:numCache>
            </c:numRef>
          </c:val>
          <c:smooth val="1"/>
        </c:ser>
        <c:marker val="1"/>
        <c:axId val="43873987"/>
        <c:axId val="59321564"/>
      </c:lineChart>
      <c:catAx>
        <c:axId val="438739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59321564"/>
        <c:crosses val="autoZero"/>
        <c:auto val="1"/>
        <c:lblOffset val="100"/>
        <c:tickLblSkip val="1"/>
        <c:noMultiLvlLbl val="0"/>
      </c:catAx>
      <c:valAx>
        <c:axId val="593215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43873987"/>
        <c:crossesAt val="1"/>
        <c:crossBetween val="between"/>
        <c:dispUnits/>
      </c:valAx>
      <c:spPr>
        <a:solidFill>
          <a:srgbClr val="D9D9D9"/>
        </a:solidFill>
        <a:ln w="12700">
          <a:solidFill>
            <a:srgbClr val="808080"/>
          </a:solidFill>
        </a:ln>
      </c:spPr>
    </c:plotArea>
    <c:legend>
      <c:legendPos val="b"/>
      <c:layout>
        <c:manualLayout>
          <c:xMode val="edge"/>
          <c:yMode val="edge"/>
          <c:x val="0.37375"/>
          <c:y val="0.9412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Übersicht!$A$15</c:f>
        </c:strRef>
      </c:tx>
      <c:layout>
        <c:manualLayout>
          <c:xMode val="factor"/>
          <c:yMode val="factor"/>
          <c:x val="0.00225"/>
          <c:y val="0"/>
        </c:manualLayout>
      </c:layout>
      <c:spPr>
        <a:solidFill>
          <a:srgbClr val="CCFFFF"/>
        </a:solidFill>
        <a:ln w="3175">
          <a:noFill/>
        </a:ln>
      </c:spPr>
      <c:txPr>
        <a:bodyPr vert="horz" rot="0"/>
        <a:lstStyle/>
        <a:p>
          <a:pPr>
            <a:defRPr lang="en-US" cap="none" sz="2500" b="1" i="0" u="none" baseline="0">
              <a:solidFill>
                <a:srgbClr val="000000"/>
              </a:solidFill>
              <a:latin typeface="Arial"/>
              <a:ea typeface="Arial"/>
              <a:cs typeface="Arial"/>
            </a:defRPr>
          </a:pPr>
        </a:p>
      </c:txPr>
    </c:title>
    <c:plotArea>
      <c:layout>
        <c:manualLayout>
          <c:xMode val="edge"/>
          <c:yMode val="edge"/>
          <c:x val="0.073"/>
          <c:y val="0.0925"/>
          <c:w val="0.8735"/>
          <c:h val="0.826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Übersicht!$C$15:$I$15</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Übersicht!$C$16:$I$16</c:f>
              <c:numCache>
                <c:ptCount val="7"/>
                <c:pt idx="0">
                  <c:v>0</c:v>
                </c:pt>
                <c:pt idx="1">
                  <c:v>0</c:v>
                </c:pt>
                <c:pt idx="2">
                  <c:v>0</c:v>
                </c:pt>
                <c:pt idx="3">
                  <c:v>0</c:v>
                </c:pt>
                <c:pt idx="4">
                  <c:v>0</c:v>
                </c:pt>
                <c:pt idx="5">
                  <c:v>0</c:v>
                </c:pt>
                <c:pt idx="6">
                  <c:v>0</c:v>
                </c:pt>
              </c:numCache>
            </c:numRef>
          </c:val>
          <c:smooth val="1"/>
        </c:ser>
        <c:marker val="1"/>
        <c:axId val="64132029"/>
        <c:axId val="40317350"/>
      </c:lineChart>
      <c:catAx>
        <c:axId val="641320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40317350"/>
        <c:crosses val="autoZero"/>
        <c:auto val="1"/>
        <c:lblOffset val="100"/>
        <c:tickLblSkip val="1"/>
        <c:noMultiLvlLbl val="0"/>
      </c:catAx>
      <c:valAx>
        <c:axId val="4031735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1" i="0" u="none" baseline="0">
                <a:solidFill>
                  <a:srgbClr val="000000"/>
                </a:solidFill>
                <a:latin typeface="Arial"/>
                <a:ea typeface="Arial"/>
                <a:cs typeface="Arial"/>
              </a:defRPr>
            </a:pPr>
          </a:p>
        </c:txPr>
        <c:crossAx val="64132029"/>
        <c:crossesAt val="1"/>
        <c:crossBetween val="between"/>
        <c:dispUnits/>
      </c:valAx>
      <c:spPr>
        <a:solidFill>
          <a:srgbClr val="D9D9D9"/>
        </a:solidFill>
        <a:ln w="12700">
          <a:solidFill>
            <a:srgbClr val="808080"/>
          </a:solidFill>
        </a:ln>
      </c:spPr>
    </c:plotArea>
    <c:legend>
      <c:legendPos val="b"/>
      <c:layout>
        <c:manualLayout>
          <c:xMode val="edge"/>
          <c:yMode val="edge"/>
          <c:x val="0.361"/>
          <c:y val="0.9362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Übersicht!$A$18</c:f>
        </c:strRef>
      </c:tx>
      <c:layout>
        <c:manualLayout>
          <c:xMode val="factor"/>
          <c:yMode val="factor"/>
          <c:x val="0.00125"/>
          <c:y val="0"/>
        </c:manualLayout>
      </c:layout>
      <c:spPr>
        <a:solidFill>
          <a:srgbClr val="99CCFF"/>
        </a:solidFill>
        <a:ln w="3175">
          <a:noFill/>
        </a:ln>
      </c:spPr>
      <c:txPr>
        <a:bodyPr vert="horz" rot="0"/>
        <a:lstStyle/>
        <a:p>
          <a:pPr>
            <a:defRPr lang="en-US" cap="none" sz="2500" b="1" i="0" u="none" baseline="0">
              <a:solidFill>
                <a:srgbClr val="000000"/>
              </a:solidFill>
              <a:latin typeface="Arial"/>
              <a:ea typeface="Arial"/>
              <a:cs typeface="Arial"/>
            </a:defRPr>
          </a:pPr>
        </a:p>
      </c:txPr>
    </c:title>
    <c:plotArea>
      <c:layout>
        <c:manualLayout>
          <c:xMode val="edge"/>
          <c:yMode val="edge"/>
          <c:x val="0.06825"/>
          <c:y val="0.09225"/>
          <c:w val="0.87825"/>
          <c:h val="0.827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Übersicht!$C$18:$I$18</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Übersicht!$C$19:$I$19</c:f>
              <c:numCache>
                <c:ptCount val="7"/>
                <c:pt idx="0">
                  <c:v>0</c:v>
                </c:pt>
                <c:pt idx="1">
                  <c:v>0</c:v>
                </c:pt>
                <c:pt idx="2">
                  <c:v>0</c:v>
                </c:pt>
                <c:pt idx="3">
                  <c:v>0</c:v>
                </c:pt>
                <c:pt idx="4">
                  <c:v>0</c:v>
                </c:pt>
                <c:pt idx="5">
                  <c:v>0</c:v>
                </c:pt>
                <c:pt idx="6">
                  <c:v>0</c:v>
                </c:pt>
              </c:numCache>
            </c:numRef>
          </c:val>
          <c:smooth val="1"/>
        </c:ser>
        <c:marker val="1"/>
        <c:axId val="27311831"/>
        <c:axId val="44479888"/>
      </c:lineChart>
      <c:catAx>
        <c:axId val="273118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44479888"/>
        <c:crosses val="autoZero"/>
        <c:auto val="1"/>
        <c:lblOffset val="100"/>
        <c:tickLblSkip val="1"/>
        <c:noMultiLvlLbl val="0"/>
      </c:catAx>
      <c:valAx>
        <c:axId val="444798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27311831"/>
        <c:crossesAt val="1"/>
        <c:crossBetween val="between"/>
        <c:dispUnits/>
      </c:valAx>
      <c:spPr>
        <a:solidFill>
          <a:srgbClr val="D9D9D9"/>
        </a:solidFill>
        <a:ln w="12700">
          <a:solidFill>
            <a:srgbClr val="808080"/>
          </a:solidFill>
        </a:ln>
      </c:spPr>
    </c:plotArea>
    <c:legend>
      <c:legendPos val="b"/>
      <c:layout>
        <c:manualLayout>
          <c:xMode val="edge"/>
          <c:yMode val="edge"/>
          <c:x val="0.36325"/>
          <c:y val="0.94625"/>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Übersicht!$A$21</c:f>
        </c:strRef>
      </c:tx>
      <c:layout>
        <c:manualLayout>
          <c:xMode val="factor"/>
          <c:yMode val="factor"/>
          <c:x val="0.0195"/>
          <c:y val="0.00325"/>
        </c:manualLayout>
      </c:layout>
      <c:spPr>
        <a:solidFill>
          <a:srgbClr val="FF8080"/>
        </a:solidFill>
        <a:ln w="3175">
          <a:noFill/>
        </a:ln>
      </c:spPr>
      <c:txPr>
        <a:bodyPr vert="horz" rot="0"/>
        <a:lstStyle/>
        <a:p>
          <a:pPr>
            <a:defRPr lang="en-US" cap="none" sz="2000" b="1" i="0" u="none" baseline="0">
              <a:solidFill>
                <a:srgbClr val="000000"/>
              </a:solidFill>
              <a:latin typeface="Arial"/>
              <a:ea typeface="Arial"/>
              <a:cs typeface="Arial"/>
            </a:defRPr>
          </a:pPr>
        </a:p>
      </c:txPr>
    </c:title>
    <c:plotArea>
      <c:layout>
        <c:manualLayout>
          <c:xMode val="edge"/>
          <c:yMode val="edge"/>
          <c:x val="0.06825"/>
          <c:y val="0.09225"/>
          <c:w val="0.87825"/>
          <c:h val="0.82775"/>
        </c:manualLayout>
      </c:layout>
      <c:lineChart>
        <c:grouping val="standard"/>
        <c:varyColors val="0"/>
        <c:ser>
          <c:idx val="0"/>
          <c:order val="0"/>
          <c:tx>
            <c:v>Einnahmen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Übersicht!$C$21:$I$21</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Übersicht!$C$22:$I$22</c:f>
              <c:numCache>
                <c:ptCount val="7"/>
                <c:pt idx="0">
                  <c:v>0</c:v>
                </c:pt>
                <c:pt idx="1">
                  <c:v>0</c:v>
                </c:pt>
                <c:pt idx="2">
                  <c:v>0</c:v>
                </c:pt>
                <c:pt idx="3">
                  <c:v>0</c:v>
                </c:pt>
                <c:pt idx="4">
                  <c:v>0</c:v>
                </c:pt>
                <c:pt idx="5">
                  <c:v>0</c:v>
                </c:pt>
                <c:pt idx="6">
                  <c:v>0</c:v>
                </c:pt>
              </c:numCache>
            </c:numRef>
          </c:val>
          <c:smooth val="1"/>
        </c:ser>
        <c:marker val="1"/>
        <c:axId val="64774673"/>
        <c:axId val="46101146"/>
      </c:lineChart>
      <c:catAx>
        <c:axId val="647746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46101146"/>
        <c:crosses val="autoZero"/>
        <c:auto val="1"/>
        <c:lblOffset val="100"/>
        <c:tickLblSkip val="1"/>
        <c:noMultiLvlLbl val="0"/>
      </c:catAx>
      <c:valAx>
        <c:axId val="4610114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64774673"/>
        <c:crossesAt val="1"/>
        <c:crossBetween val="between"/>
        <c:dispUnits/>
      </c:valAx>
      <c:spPr>
        <a:solidFill>
          <a:srgbClr val="D9D9D9"/>
        </a:solidFill>
        <a:ln w="12700">
          <a:solidFill>
            <a:srgbClr val="808080"/>
          </a:solidFill>
        </a:ln>
      </c:spPr>
    </c:plotArea>
    <c:legend>
      <c:legendPos val="b"/>
      <c:layout>
        <c:manualLayout>
          <c:xMode val="edge"/>
          <c:yMode val="edge"/>
          <c:x val="0.39675"/>
          <c:y val="0.948"/>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Männer- / Frauenarbeit</a:t>
            </a:r>
          </a:p>
        </c:rich>
      </c:tx>
      <c:layout>
        <c:manualLayout>
          <c:xMode val="factor"/>
          <c:yMode val="factor"/>
          <c:x val="-0.04025"/>
          <c:y val="0"/>
        </c:manualLayout>
      </c:layout>
      <c:spPr>
        <a:solidFill>
          <a:srgbClr val="CCFF66"/>
        </a:solidFill>
        <a:ln w="3175">
          <a:noFill/>
        </a:ln>
      </c:spPr>
    </c:title>
    <c:plotArea>
      <c:layout>
        <c:manualLayout>
          <c:xMode val="edge"/>
          <c:yMode val="edge"/>
          <c:x val="0.06825"/>
          <c:y val="0.09225"/>
          <c:w val="0.87825"/>
          <c:h val="0.82775"/>
        </c:manualLayout>
      </c:layout>
      <c:lineChart>
        <c:grouping val="standard"/>
        <c:varyColors val="0"/>
        <c:ser>
          <c:idx val="0"/>
          <c:order val="0"/>
          <c:tx>
            <c:v>Einnahmen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Übersicht!$C$24:$I$24</c:f>
              <c:numCache>
                <c:ptCount val="7"/>
                <c:pt idx="0">
                  <c:v>0</c:v>
                </c:pt>
                <c:pt idx="1">
                  <c:v>0</c:v>
                </c:pt>
                <c:pt idx="2">
                  <c:v>0</c:v>
                </c:pt>
                <c:pt idx="3">
                  <c:v>0</c:v>
                </c:pt>
                <c:pt idx="4">
                  <c:v>0</c:v>
                </c:pt>
                <c:pt idx="5">
                  <c:v>0</c:v>
                </c:pt>
                <c:pt idx="6">
                  <c:v>0</c:v>
                </c:pt>
              </c:numCache>
            </c:numRef>
          </c:val>
          <c:smooth val="1"/>
        </c:ser>
        <c:ser>
          <c:idx val="1"/>
          <c:order val="1"/>
          <c:tx>
            <c:v>Ausgaben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Übersicht!$C$1:$I$1</c:f>
              <c:numCache>
                <c:ptCount val="7"/>
                <c:pt idx="0">
                  <c:v>2009</c:v>
                </c:pt>
                <c:pt idx="1">
                  <c:v>2010</c:v>
                </c:pt>
                <c:pt idx="2">
                  <c:v>2011</c:v>
                </c:pt>
                <c:pt idx="3">
                  <c:v>2012</c:v>
                </c:pt>
                <c:pt idx="4">
                  <c:v>2013</c:v>
                </c:pt>
                <c:pt idx="5">
                  <c:v>2014</c:v>
                </c:pt>
                <c:pt idx="6">
                  <c:v>2015</c:v>
                </c:pt>
              </c:numCache>
            </c:numRef>
          </c:cat>
          <c:val>
            <c:numRef>
              <c:f>Übersicht!$C$25:$I$25</c:f>
              <c:numCache>
                <c:ptCount val="7"/>
                <c:pt idx="0">
                  <c:v>0</c:v>
                </c:pt>
                <c:pt idx="1">
                  <c:v>0</c:v>
                </c:pt>
                <c:pt idx="2">
                  <c:v>0</c:v>
                </c:pt>
                <c:pt idx="3">
                  <c:v>0</c:v>
                </c:pt>
                <c:pt idx="4">
                  <c:v>0</c:v>
                </c:pt>
                <c:pt idx="5">
                  <c:v>0</c:v>
                </c:pt>
                <c:pt idx="6">
                  <c:v>0</c:v>
                </c:pt>
              </c:numCache>
            </c:numRef>
          </c:val>
          <c:smooth val="1"/>
        </c:ser>
        <c:marker val="1"/>
        <c:axId val="12257131"/>
        <c:axId val="43205316"/>
      </c:lineChart>
      <c:catAx>
        <c:axId val="122571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43205316"/>
        <c:crosses val="autoZero"/>
        <c:auto val="1"/>
        <c:lblOffset val="100"/>
        <c:tickLblSkip val="1"/>
        <c:noMultiLvlLbl val="0"/>
      </c:catAx>
      <c:valAx>
        <c:axId val="4320531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latin typeface="Arial"/>
                <a:ea typeface="Arial"/>
                <a:cs typeface="Arial"/>
              </a:defRPr>
            </a:pPr>
          </a:p>
        </c:txPr>
        <c:crossAx val="12257131"/>
        <c:crossesAt val="1"/>
        <c:crossBetween val="between"/>
        <c:dispUnits/>
      </c:valAx>
      <c:spPr>
        <a:solidFill>
          <a:srgbClr val="D9D9D9"/>
        </a:solidFill>
        <a:ln w="12700">
          <a:solidFill>
            <a:srgbClr val="808080"/>
          </a:solidFill>
        </a:ln>
      </c:spPr>
    </c:plotArea>
    <c:legend>
      <c:legendPos val="b"/>
      <c:layout>
        <c:manualLayout>
          <c:xMode val="edge"/>
          <c:yMode val="edge"/>
          <c:x val="0.36675"/>
          <c:y val="0.943"/>
          <c:w val="0.3195"/>
          <c:h val="0.04525"/>
        </c:manualLayout>
      </c:layout>
      <c:overlay val="0"/>
      <c:spPr>
        <a:solidFill>
          <a:srgbClr val="FFFFCC"/>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Diagramm13">
    <tabColor indexed="11"/>
  </sheetPr>
  <sheetViews>
    <sheetView workbookViewId="0" zoomScale="91"/>
  </sheetViews>
  <pageMargins left="0.787401575" right="0.787401575" top="0.984251969" bottom="0.984251969" header="0.4921259845" footer="0.4921259845"/>
  <drawing r:id="rId1"/>
</chartsheet>
</file>

<file path=xl/chartsheets/sheet2.xml><?xml version="1.0" encoding="utf-8"?>
<chartsheet xmlns="http://schemas.openxmlformats.org/spreadsheetml/2006/main" xmlns:r="http://schemas.openxmlformats.org/officeDocument/2006/relationships">
  <sheetPr codeName="Diagramm14">
    <tabColor indexed="11"/>
  </sheetPr>
  <sheetViews>
    <sheetView workbookViewId="0" zoomScale="91"/>
  </sheetViews>
  <pageMargins left="0.787401575" right="0.787401575" top="0.984251969" bottom="0.984251969" header="0.4921259845" footer="0.4921259845"/>
  <drawing r:id="rId1"/>
</chartsheet>
</file>

<file path=xl/chartsheets/sheet3.xml><?xml version="1.0" encoding="utf-8"?>
<chartsheet xmlns="http://schemas.openxmlformats.org/spreadsheetml/2006/main" xmlns:r="http://schemas.openxmlformats.org/officeDocument/2006/relationships">
  <sheetPr codeName="Diagramm15"/>
  <sheetViews>
    <sheetView workbookViewId="0"/>
  </sheetViews>
  <pageMargins left="0.787401575" right="0.787401575" top="0.984251969" bottom="0.984251969" header="0.5" footer="0.5"/>
  <drawing r:id="rId1"/>
</chartsheet>
</file>

<file path=xl/chartsheets/sheet4.xml><?xml version="1.0" encoding="utf-8"?>
<chartsheet xmlns="http://schemas.openxmlformats.org/spreadsheetml/2006/main" xmlns:r="http://schemas.openxmlformats.org/officeDocument/2006/relationships">
  <sheetPr codeName="Diagramm16"/>
  <sheetViews>
    <sheetView workbookViewId="0"/>
  </sheetViews>
  <pageMargins left="0.787401575" right="0.787401575" top="0.984251969" bottom="0.984251969" header="0.4921259845" footer="0.4921259845"/>
  <drawing r:id="rId1"/>
</chartsheet>
</file>

<file path=xl/chartsheets/sheet5.xml><?xml version="1.0" encoding="utf-8"?>
<chartsheet xmlns="http://schemas.openxmlformats.org/spreadsheetml/2006/main" xmlns:r="http://schemas.openxmlformats.org/officeDocument/2006/relationships">
  <sheetPr codeName="Diagramm17"/>
  <sheetViews>
    <sheetView workbookViewId="0" zoomScale="91"/>
  </sheetViews>
  <pageMargins left="0.787401575" right="0.787401575" top="0.984251969" bottom="0.984251969" header="0.4921259845" footer="0.4921259845"/>
  <drawing r:id="rId1"/>
</chartsheet>
</file>

<file path=xl/chartsheets/sheet6.xml><?xml version="1.0" encoding="utf-8"?>
<chartsheet xmlns="http://schemas.openxmlformats.org/spreadsheetml/2006/main" xmlns:r="http://schemas.openxmlformats.org/officeDocument/2006/relationships">
  <sheetPr codeName="Diagramm18"/>
  <sheetViews>
    <sheetView workbookViewId="0" zoomScale="91"/>
  </sheetViews>
  <pageMargins left="0.787401575" right="0.787401575" top="0.984251969" bottom="0.984251969" header="0.4921259845" footer="0.4921259845"/>
  <drawing r:id="rId1"/>
</chartsheet>
</file>

<file path=xl/chartsheets/sheet7.xml><?xml version="1.0" encoding="utf-8"?>
<chartsheet xmlns="http://schemas.openxmlformats.org/spreadsheetml/2006/main" xmlns:r="http://schemas.openxmlformats.org/officeDocument/2006/relationships">
  <sheetPr codeName="Diagramm19"/>
  <sheetViews>
    <sheetView workbookViewId="0"/>
  </sheetViews>
  <pageMargins left="0.787401575" right="0.787401575" top="0.984251969" bottom="0.984251969" header="0.5" footer="0.5"/>
  <pageSetup fitToHeight="0" fitToWidth="0"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88"/>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19050" y="28575"/>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28575"/>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43575"/>
    <xdr:graphicFrame>
      <xdr:nvGraphicFramePr>
        <xdr:cNvPr id="1" name="Shape 1025"/>
        <xdr:cNvGraphicFramePr/>
      </xdr:nvGraphicFramePr>
      <xdr:xfrm>
        <a:off x="0" y="0"/>
        <a:ext cx="9220200" cy="57435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6"/>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723900</xdr:colOff>
      <xdr:row>35</xdr:row>
      <xdr:rowOff>95250</xdr:rowOff>
    </xdr:to>
    <xdr:graphicFrame>
      <xdr:nvGraphicFramePr>
        <xdr:cNvPr id="1" name="Chart 1"/>
        <xdr:cNvGraphicFramePr/>
      </xdr:nvGraphicFramePr>
      <xdr:xfrm>
        <a:off x="0" y="0"/>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723900</xdr:colOff>
      <xdr:row>35</xdr:row>
      <xdr:rowOff>104775</xdr:rowOff>
    </xdr:to>
    <xdr:graphicFrame>
      <xdr:nvGraphicFramePr>
        <xdr:cNvPr id="1" name="Chart 1"/>
        <xdr:cNvGraphicFramePr/>
      </xdr:nvGraphicFramePr>
      <xdr:xfrm>
        <a:off x="0" y="9525"/>
        <a:ext cx="8343900" cy="5762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tabSelected="1" zoomScale="85" zoomScaleNormal="85" zoomScalePageLayoutView="0" workbookViewId="0" topLeftCell="A1">
      <selection activeCell="C2" sqref="C2"/>
    </sheetView>
  </sheetViews>
  <sheetFormatPr defaultColWidth="0" defaultRowHeight="12.75" zeroHeight="1"/>
  <cols>
    <col min="1" max="1" width="37.140625" style="0" customWidth="1"/>
    <col min="2" max="2" width="4.7109375" style="0" customWidth="1"/>
    <col min="3" max="4" width="11.7109375" style="0" customWidth="1"/>
    <col min="5" max="7" width="13.28125" style="0" bestFit="1" customWidth="1"/>
    <col min="8" max="8" width="13.421875" style="0" customWidth="1"/>
    <col min="9" max="9" width="13.28125" style="0" bestFit="1" customWidth="1"/>
    <col min="10" max="16384" width="0" style="0" hidden="1" customWidth="1"/>
  </cols>
  <sheetData>
    <row r="1" spans="1:256" ht="36" customHeight="1" thickBot="1">
      <c r="A1" s="118" t="s">
        <v>71</v>
      </c>
      <c r="B1" s="10"/>
      <c r="C1" s="121">
        <v>2009</v>
      </c>
      <c r="D1" s="121">
        <v>2010</v>
      </c>
      <c r="E1" s="121">
        <v>2011</v>
      </c>
      <c r="F1" s="121">
        <v>2012</v>
      </c>
      <c r="G1" s="121">
        <v>2013</v>
      </c>
      <c r="H1" s="121">
        <v>2014</v>
      </c>
      <c r="I1" s="121">
        <v>2015</v>
      </c>
      <c r="J1" s="16">
        <v>2012</v>
      </c>
      <c r="K1" s="16">
        <v>2013</v>
      </c>
      <c r="L1" s="16">
        <v>2014</v>
      </c>
      <c r="M1" s="16">
        <v>2015</v>
      </c>
      <c r="N1" s="16">
        <v>2016</v>
      </c>
      <c r="O1" s="16">
        <v>2017</v>
      </c>
      <c r="P1" s="16">
        <v>2018</v>
      </c>
      <c r="Q1" s="16">
        <v>2019</v>
      </c>
      <c r="R1" s="16">
        <v>2020</v>
      </c>
      <c r="S1" s="16">
        <v>2021</v>
      </c>
      <c r="T1" s="16">
        <v>2022</v>
      </c>
      <c r="U1" s="16">
        <v>2023</v>
      </c>
      <c r="V1" s="16">
        <v>2024</v>
      </c>
      <c r="W1" s="16">
        <v>2025</v>
      </c>
      <c r="X1" s="16">
        <v>2026</v>
      </c>
      <c r="Y1" s="16">
        <v>2027</v>
      </c>
      <c r="Z1" s="16">
        <v>2028</v>
      </c>
      <c r="AA1" s="16">
        <v>2029</v>
      </c>
      <c r="AB1" s="16">
        <v>2030</v>
      </c>
      <c r="AC1" s="16">
        <v>2031</v>
      </c>
      <c r="AD1" s="16">
        <v>2032</v>
      </c>
      <c r="AE1" s="16">
        <v>2033</v>
      </c>
      <c r="AF1" s="16">
        <v>2034</v>
      </c>
      <c r="AG1" s="16">
        <v>2035</v>
      </c>
      <c r="AH1" s="16">
        <v>2036</v>
      </c>
      <c r="AI1" s="16">
        <v>2037</v>
      </c>
      <c r="AJ1" s="16">
        <v>2038</v>
      </c>
      <c r="AK1" s="16">
        <v>2039</v>
      </c>
      <c r="AL1" s="16">
        <v>2040</v>
      </c>
      <c r="AM1" s="16">
        <v>2041</v>
      </c>
      <c r="AN1" s="16">
        <v>2042</v>
      </c>
      <c r="AO1" s="16">
        <v>2043</v>
      </c>
      <c r="AP1" s="16">
        <v>2044</v>
      </c>
      <c r="AQ1" s="16">
        <v>2045</v>
      </c>
      <c r="AR1" s="16">
        <v>2046</v>
      </c>
      <c r="AS1" s="16">
        <v>2047</v>
      </c>
      <c r="AT1" s="16">
        <v>2048</v>
      </c>
      <c r="AU1" s="16">
        <v>2049</v>
      </c>
      <c r="AV1" s="16">
        <v>2050</v>
      </c>
      <c r="AW1" s="16">
        <v>2051</v>
      </c>
      <c r="AX1" s="16">
        <v>2052</v>
      </c>
      <c r="AY1" s="16">
        <v>2053</v>
      </c>
      <c r="AZ1" s="16">
        <v>2054</v>
      </c>
      <c r="BA1" s="16">
        <v>2055</v>
      </c>
      <c r="BB1" s="16">
        <v>2056</v>
      </c>
      <c r="BC1" s="16">
        <v>2057</v>
      </c>
      <c r="BD1" s="16">
        <v>2058</v>
      </c>
      <c r="BE1" s="16">
        <v>2059</v>
      </c>
      <c r="BF1" s="16">
        <v>2060</v>
      </c>
      <c r="BG1" s="16">
        <v>2061</v>
      </c>
      <c r="BH1" s="16">
        <v>2062</v>
      </c>
      <c r="BI1" s="16">
        <v>2063</v>
      </c>
      <c r="BJ1" s="16">
        <v>2064</v>
      </c>
      <c r="BK1" s="16">
        <v>2065</v>
      </c>
      <c r="BL1" s="16">
        <v>2066</v>
      </c>
      <c r="BM1" s="16">
        <v>2067</v>
      </c>
      <c r="BN1" s="16">
        <v>2068</v>
      </c>
      <c r="BO1" s="16">
        <v>2069</v>
      </c>
      <c r="BP1" s="16">
        <v>2070</v>
      </c>
      <c r="BQ1" s="16">
        <v>2071</v>
      </c>
      <c r="BR1" s="16">
        <v>2072</v>
      </c>
      <c r="BS1" s="16">
        <v>2073</v>
      </c>
      <c r="BT1" s="16">
        <v>2074</v>
      </c>
      <c r="BU1" s="16">
        <v>2075</v>
      </c>
      <c r="BV1" s="16">
        <v>2076</v>
      </c>
      <c r="BW1" s="16">
        <v>2077</v>
      </c>
      <c r="BX1" s="16">
        <v>2078</v>
      </c>
      <c r="BY1" s="16">
        <v>2079</v>
      </c>
      <c r="BZ1" s="16">
        <v>2080</v>
      </c>
      <c r="CA1" s="16">
        <v>2081</v>
      </c>
      <c r="CB1" s="16">
        <v>2082</v>
      </c>
      <c r="CC1" s="16">
        <v>2083</v>
      </c>
      <c r="CD1" s="16">
        <v>2084</v>
      </c>
      <c r="CE1" s="16">
        <v>2085</v>
      </c>
      <c r="CF1" s="16">
        <v>2086</v>
      </c>
      <c r="CG1" s="16">
        <v>2087</v>
      </c>
      <c r="CH1" s="16">
        <v>2088</v>
      </c>
      <c r="CI1" s="16">
        <v>2089</v>
      </c>
      <c r="CJ1" s="16">
        <v>2090</v>
      </c>
      <c r="CK1" s="16">
        <v>2091</v>
      </c>
      <c r="CL1" s="16">
        <v>2092</v>
      </c>
      <c r="CM1" s="16">
        <v>2093</v>
      </c>
      <c r="CN1" s="16">
        <v>2094</v>
      </c>
      <c r="CO1" s="16">
        <v>2095</v>
      </c>
      <c r="CP1" s="16">
        <v>2096</v>
      </c>
      <c r="CQ1" s="16">
        <v>2097</v>
      </c>
      <c r="CR1" s="16">
        <v>2098</v>
      </c>
      <c r="CS1" s="16">
        <v>2099</v>
      </c>
      <c r="CT1" s="16">
        <v>2100</v>
      </c>
      <c r="CU1" s="16">
        <v>2101</v>
      </c>
      <c r="CV1" s="16">
        <v>2102</v>
      </c>
      <c r="CW1" s="16">
        <v>2103</v>
      </c>
      <c r="CX1" s="16">
        <v>2104</v>
      </c>
      <c r="CY1" s="16">
        <v>2105</v>
      </c>
      <c r="CZ1" s="16">
        <v>2106</v>
      </c>
      <c r="DA1" s="16">
        <v>2107</v>
      </c>
      <c r="DB1" s="16">
        <v>2108</v>
      </c>
      <c r="DC1" s="16">
        <v>2109</v>
      </c>
      <c r="DD1" s="16">
        <v>2110</v>
      </c>
      <c r="DE1" s="16">
        <v>2111</v>
      </c>
      <c r="DF1" s="16">
        <v>2112</v>
      </c>
      <c r="DG1" s="16">
        <v>2113</v>
      </c>
      <c r="DH1" s="16">
        <v>2114</v>
      </c>
      <c r="DI1" s="16">
        <v>2115</v>
      </c>
      <c r="DJ1" s="16">
        <v>2116</v>
      </c>
      <c r="DK1" s="16">
        <v>2117</v>
      </c>
      <c r="DL1" s="16">
        <v>2118</v>
      </c>
      <c r="DM1" s="16">
        <v>2119</v>
      </c>
      <c r="DN1" s="16">
        <v>2120</v>
      </c>
      <c r="DO1" s="16">
        <v>2121</v>
      </c>
      <c r="DP1" s="16">
        <v>2122</v>
      </c>
      <c r="DQ1" s="16">
        <v>2123</v>
      </c>
      <c r="DR1" s="16">
        <v>2124</v>
      </c>
      <c r="DS1" s="16">
        <v>2125</v>
      </c>
      <c r="DT1" s="16">
        <v>2126</v>
      </c>
      <c r="DU1" s="16">
        <v>2127</v>
      </c>
      <c r="DV1" s="16">
        <v>2128</v>
      </c>
      <c r="DW1" s="16">
        <v>2129</v>
      </c>
      <c r="DX1" s="16">
        <v>2130</v>
      </c>
      <c r="DY1" s="16">
        <v>2131</v>
      </c>
      <c r="DZ1" s="16">
        <v>2132</v>
      </c>
      <c r="EA1" s="16">
        <v>2133</v>
      </c>
      <c r="EB1" s="16">
        <v>2134</v>
      </c>
      <c r="EC1" s="16">
        <v>2135</v>
      </c>
      <c r="ED1" s="16">
        <v>2136</v>
      </c>
      <c r="EE1" s="16">
        <v>2137</v>
      </c>
      <c r="EF1" s="16">
        <v>2138</v>
      </c>
      <c r="EG1" s="16">
        <v>2139</v>
      </c>
      <c r="EH1" s="16">
        <v>2140</v>
      </c>
      <c r="EI1" s="16">
        <v>2141</v>
      </c>
      <c r="EJ1" s="16">
        <v>2142</v>
      </c>
      <c r="EK1" s="16">
        <v>2143</v>
      </c>
      <c r="EL1" s="16">
        <v>2144</v>
      </c>
      <c r="EM1" s="16">
        <v>2145</v>
      </c>
      <c r="EN1" s="16">
        <v>2146</v>
      </c>
      <c r="EO1" s="16">
        <v>2147</v>
      </c>
      <c r="EP1" s="16">
        <v>2148</v>
      </c>
      <c r="EQ1" s="16">
        <v>2149</v>
      </c>
      <c r="ER1" s="16">
        <v>2150</v>
      </c>
      <c r="ES1" s="16">
        <v>2151</v>
      </c>
      <c r="ET1" s="16">
        <v>2152</v>
      </c>
      <c r="EU1" s="16">
        <v>2153</v>
      </c>
      <c r="EV1" s="16">
        <v>2154</v>
      </c>
      <c r="EW1" s="16">
        <v>2155</v>
      </c>
      <c r="EX1" s="16">
        <v>2156</v>
      </c>
      <c r="EY1" s="16">
        <v>2157</v>
      </c>
      <c r="EZ1" s="16">
        <v>2158</v>
      </c>
      <c r="FA1" s="16">
        <v>2159</v>
      </c>
      <c r="FB1" s="16">
        <v>2160</v>
      </c>
      <c r="FC1" s="16">
        <v>2161</v>
      </c>
      <c r="FD1" s="16">
        <v>2162</v>
      </c>
      <c r="FE1" s="16">
        <v>2163</v>
      </c>
      <c r="FF1" s="16">
        <v>2164</v>
      </c>
      <c r="FG1" s="16">
        <v>2165</v>
      </c>
      <c r="FH1" s="16">
        <v>2166</v>
      </c>
      <c r="FI1" s="16">
        <v>2167</v>
      </c>
      <c r="FJ1" s="16">
        <v>2168</v>
      </c>
      <c r="FK1" s="16">
        <v>2169</v>
      </c>
      <c r="FL1" s="16">
        <v>2170</v>
      </c>
      <c r="FM1" s="16">
        <v>2171</v>
      </c>
      <c r="FN1" s="16">
        <v>2172</v>
      </c>
      <c r="FO1" s="16">
        <v>2173</v>
      </c>
      <c r="FP1" s="16">
        <v>2174</v>
      </c>
      <c r="FQ1" s="16">
        <v>2175</v>
      </c>
      <c r="FR1" s="16">
        <v>2176</v>
      </c>
      <c r="FS1" s="16">
        <v>2177</v>
      </c>
      <c r="FT1" s="16">
        <v>2178</v>
      </c>
      <c r="FU1" s="16">
        <v>2179</v>
      </c>
      <c r="FV1" s="16">
        <v>2180</v>
      </c>
      <c r="FW1" s="16">
        <v>2181</v>
      </c>
      <c r="FX1" s="16">
        <v>2182</v>
      </c>
      <c r="FY1" s="16">
        <v>2183</v>
      </c>
      <c r="FZ1" s="16">
        <v>2184</v>
      </c>
      <c r="GA1" s="16">
        <v>2185</v>
      </c>
      <c r="GB1" s="16">
        <v>2186</v>
      </c>
      <c r="GC1" s="16">
        <v>2187</v>
      </c>
      <c r="GD1" s="16">
        <v>2188</v>
      </c>
      <c r="GE1" s="16">
        <v>2189</v>
      </c>
      <c r="GF1" s="16">
        <v>2190</v>
      </c>
      <c r="GG1" s="16">
        <v>2191</v>
      </c>
      <c r="GH1" s="16">
        <v>2192</v>
      </c>
      <c r="GI1" s="16">
        <v>2193</v>
      </c>
      <c r="GJ1" s="16">
        <v>2194</v>
      </c>
      <c r="GK1" s="16">
        <v>2195</v>
      </c>
      <c r="GL1" s="16">
        <v>2196</v>
      </c>
      <c r="GM1" s="16">
        <v>2197</v>
      </c>
      <c r="GN1" s="16">
        <v>2198</v>
      </c>
      <c r="GO1" s="16">
        <v>2199</v>
      </c>
      <c r="GP1" s="16">
        <v>2200</v>
      </c>
      <c r="GQ1" s="16">
        <v>2201</v>
      </c>
      <c r="GR1" s="16">
        <v>2202</v>
      </c>
      <c r="GS1" s="16">
        <v>2203</v>
      </c>
      <c r="GT1" s="16">
        <v>2204</v>
      </c>
      <c r="GU1" s="16">
        <v>2205</v>
      </c>
      <c r="GV1" s="16">
        <v>2206</v>
      </c>
      <c r="GW1" s="16">
        <v>2207</v>
      </c>
      <c r="GX1" s="16">
        <v>2208</v>
      </c>
      <c r="GY1" s="16">
        <v>2209</v>
      </c>
      <c r="GZ1" s="16">
        <v>2210</v>
      </c>
      <c r="HA1" s="16">
        <v>2211</v>
      </c>
      <c r="HB1" s="16">
        <v>2212</v>
      </c>
      <c r="HC1" s="16">
        <v>2213</v>
      </c>
      <c r="HD1" s="16">
        <v>2214</v>
      </c>
      <c r="HE1" s="16">
        <v>2215</v>
      </c>
      <c r="HF1" s="16">
        <v>2216</v>
      </c>
      <c r="HG1" s="16">
        <v>2217</v>
      </c>
      <c r="HH1" s="16">
        <v>2218</v>
      </c>
      <c r="HI1" s="16">
        <v>2219</v>
      </c>
      <c r="HJ1" s="16">
        <v>2220</v>
      </c>
      <c r="HK1" s="16">
        <v>2221</v>
      </c>
      <c r="HL1" s="16">
        <v>2222</v>
      </c>
      <c r="HM1" s="16">
        <v>2223</v>
      </c>
      <c r="HN1" s="16">
        <v>2224</v>
      </c>
      <c r="HO1" s="16">
        <v>2225</v>
      </c>
      <c r="HP1" s="16">
        <v>2226</v>
      </c>
      <c r="HQ1" s="16">
        <v>2227</v>
      </c>
      <c r="HR1" s="16">
        <v>2228</v>
      </c>
      <c r="HS1" s="16">
        <v>2229</v>
      </c>
      <c r="HT1" s="16">
        <v>2230</v>
      </c>
      <c r="HU1" s="16">
        <v>2231</v>
      </c>
      <c r="HV1" s="16">
        <v>2232</v>
      </c>
      <c r="HW1" s="16">
        <v>2233</v>
      </c>
      <c r="HX1" s="16">
        <v>2234</v>
      </c>
      <c r="HY1" s="16">
        <v>2235</v>
      </c>
      <c r="HZ1" s="16">
        <v>2236</v>
      </c>
      <c r="IA1" s="16">
        <v>2237</v>
      </c>
      <c r="IB1" s="16">
        <v>2238</v>
      </c>
      <c r="IC1" s="16">
        <v>2239</v>
      </c>
      <c r="ID1" s="16">
        <v>2240</v>
      </c>
      <c r="IE1" s="16">
        <v>2241</v>
      </c>
      <c r="IF1" s="16">
        <v>2242</v>
      </c>
      <c r="IG1" s="16">
        <v>2243</v>
      </c>
      <c r="IH1" s="16">
        <v>2244</v>
      </c>
      <c r="II1" s="16">
        <v>2245</v>
      </c>
      <c r="IJ1" s="16">
        <v>2246</v>
      </c>
      <c r="IK1" s="16">
        <v>2247</v>
      </c>
      <c r="IL1" s="16">
        <v>2248</v>
      </c>
      <c r="IM1" s="16">
        <v>2249</v>
      </c>
      <c r="IN1" s="16">
        <v>2250</v>
      </c>
      <c r="IO1" s="16">
        <v>2251</v>
      </c>
      <c r="IP1" s="16">
        <v>2252</v>
      </c>
      <c r="IQ1" s="16">
        <v>2253</v>
      </c>
      <c r="IR1" s="16">
        <v>2254</v>
      </c>
      <c r="IS1" s="16">
        <v>2255</v>
      </c>
      <c r="IT1" s="16">
        <v>2256</v>
      </c>
      <c r="IU1" s="16">
        <v>2257</v>
      </c>
      <c r="IV1" s="16">
        <v>2258</v>
      </c>
    </row>
    <row r="2" spans="1:9" ht="15">
      <c r="A2" s="5" t="s">
        <v>0</v>
      </c>
      <c r="B2" s="6"/>
      <c r="C2" s="12">
        <v>0</v>
      </c>
      <c r="D2" s="12">
        <v>0</v>
      </c>
      <c r="E2" s="12">
        <v>0</v>
      </c>
      <c r="F2" s="12">
        <v>0</v>
      </c>
      <c r="G2" s="12">
        <v>0</v>
      </c>
      <c r="H2" s="12">
        <v>0</v>
      </c>
      <c r="I2" s="12">
        <v>0</v>
      </c>
    </row>
    <row r="3" spans="1:9" ht="15">
      <c r="A3" s="141" t="s">
        <v>66</v>
      </c>
      <c r="B3" s="2" t="s">
        <v>1</v>
      </c>
      <c r="C3" s="13">
        <v>0</v>
      </c>
      <c r="D3" s="13">
        <v>0</v>
      </c>
      <c r="E3" s="13">
        <v>0</v>
      </c>
      <c r="F3" s="13">
        <v>0</v>
      </c>
      <c r="G3" s="13">
        <v>0</v>
      </c>
      <c r="H3" s="13">
        <v>0</v>
      </c>
      <c r="I3" s="13">
        <v>0</v>
      </c>
    </row>
    <row r="4" spans="1:9" ht="15">
      <c r="A4" s="141"/>
      <c r="B4" s="3" t="s">
        <v>2</v>
      </c>
      <c r="C4" s="13">
        <v>0</v>
      </c>
      <c r="D4" s="13">
        <v>0</v>
      </c>
      <c r="E4" s="13">
        <v>0</v>
      </c>
      <c r="F4" s="13">
        <v>0</v>
      </c>
      <c r="G4" s="13">
        <v>0</v>
      </c>
      <c r="H4" s="13">
        <v>0</v>
      </c>
      <c r="I4" s="13">
        <v>0</v>
      </c>
    </row>
    <row r="5" spans="1:9" ht="15.75">
      <c r="A5" s="7"/>
      <c r="B5" s="4"/>
      <c r="C5" s="1">
        <f>C3-C4</f>
        <v>0</v>
      </c>
      <c r="D5" s="1">
        <f aca="true" t="shared" si="0" ref="D5:I5">D3-D4</f>
        <v>0</v>
      </c>
      <c r="E5" s="1">
        <f t="shared" si="0"/>
        <v>0</v>
      </c>
      <c r="F5" s="1">
        <f t="shared" si="0"/>
        <v>0</v>
      </c>
      <c r="G5" s="1">
        <f t="shared" si="0"/>
        <v>0</v>
      </c>
      <c r="H5" s="1">
        <f>H3-H4</f>
        <v>0</v>
      </c>
      <c r="I5" s="8">
        <f t="shared" si="0"/>
        <v>0</v>
      </c>
    </row>
    <row r="6" spans="1:9" ht="15">
      <c r="A6" s="142" t="s">
        <v>73</v>
      </c>
      <c r="B6" s="2" t="s">
        <v>1</v>
      </c>
      <c r="C6" s="13">
        <v>0</v>
      </c>
      <c r="D6" s="13">
        <v>0</v>
      </c>
      <c r="E6" s="13">
        <v>0</v>
      </c>
      <c r="F6" s="13">
        <v>0</v>
      </c>
      <c r="G6" s="13">
        <v>0</v>
      </c>
      <c r="H6" s="13">
        <v>0</v>
      </c>
      <c r="I6" s="13">
        <v>0</v>
      </c>
    </row>
    <row r="7" spans="1:9" ht="15">
      <c r="A7" s="142"/>
      <c r="B7" s="3" t="s">
        <v>2</v>
      </c>
      <c r="C7" s="13">
        <v>0</v>
      </c>
      <c r="D7" s="13">
        <v>0</v>
      </c>
      <c r="E7" s="13">
        <v>0</v>
      </c>
      <c r="F7" s="13">
        <v>0</v>
      </c>
      <c r="G7" s="13">
        <v>0</v>
      </c>
      <c r="H7" s="13">
        <v>0</v>
      </c>
      <c r="I7" s="13">
        <v>0</v>
      </c>
    </row>
    <row r="8" spans="1:9" ht="15.75">
      <c r="A8" s="7"/>
      <c r="B8" s="4"/>
      <c r="C8" s="1">
        <f aca="true" t="shared" si="1" ref="C8:I8">C6-C7</f>
        <v>0</v>
      </c>
      <c r="D8" s="1">
        <f t="shared" si="1"/>
        <v>0</v>
      </c>
      <c r="E8" s="1">
        <f t="shared" si="1"/>
        <v>0</v>
      </c>
      <c r="F8" s="1">
        <f t="shared" si="1"/>
        <v>0</v>
      </c>
      <c r="G8" s="1">
        <f t="shared" si="1"/>
        <v>0</v>
      </c>
      <c r="H8" s="1">
        <f>H6-H7</f>
        <v>0</v>
      </c>
      <c r="I8" s="8">
        <f t="shared" si="1"/>
        <v>0</v>
      </c>
    </row>
    <row r="9" spans="1:9" ht="15">
      <c r="A9" s="143" t="s">
        <v>67</v>
      </c>
      <c r="B9" s="2" t="s">
        <v>1</v>
      </c>
      <c r="C9" s="13">
        <v>0</v>
      </c>
      <c r="D9" s="13">
        <v>0</v>
      </c>
      <c r="E9" s="13">
        <v>0</v>
      </c>
      <c r="F9" s="13">
        <v>0</v>
      </c>
      <c r="G9" s="13">
        <v>0</v>
      </c>
      <c r="H9" s="13">
        <v>0</v>
      </c>
      <c r="I9" s="13">
        <v>0</v>
      </c>
    </row>
    <row r="10" spans="1:9" ht="15">
      <c r="A10" s="143"/>
      <c r="B10" s="3" t="s">
        <v>2</v>
      </c>
      <c r="C10" s="13">
        <v>0</v>
      </c>
      <c r="D10" s="13">
        <v>0</v>
      </c>
      <c r="E10" s="13">
        <v>0</v>
      </c>
      <c r="F10" s="13">
        <v>0</v>
      </c>
      <c r="G10" s="13">
        <v>0</v>
      </c>
      <c r="H10" s="13">
        <v>0</v>
      </c>
      <c r="I10" s="13">
        <v>0</v>
      </c>
    </row>
    <row r="11" spans="1:9" ht="15.75">
      <c r="A11" s="7"/>
      <c r="B11" s="4"/>
      <c r="C11" s="1">
        <f aca="true" t="shared" si="2" ref="C11:I11">C9-C10</f>
        <v>0</v>
      </c>
      <c r="D11" s="1">
        <f t="shared" si="2"/>
        <v>0</v>
      </c>
      <c r="E11" s="1">
        <f t="shared" si="2"/>
        <v>0</v>
      </c>
      <c r="F11" s="1">
        <f t="shared" si="2"/>
        <v>0</v>
      </c>
      <c r="G11" s="1">
        <f t="shared" si="2"/>
        <v>0</v>
      </c>
      <c r="H11" s="1">
        <f>H9-H10</f>
        <v>0</v>
      </c>
      <c r="I11" s="8">
        <f t="shared" si="2"/>
        <v>0</v>
      </c>
    </row>
    <row r="12" spans="1:9" ht="15">
      <c r="A12" s="147" t="s">
        <v>70</v>
      </c>
      <c r="B12" s="2" t="s">
        <v>1</v>
      </c>
      <c r="C12" s="13">
        <v>0</v>
      </c>
      <c r="D12" s="13">
        <v>0</v>
      </c>
      <c r="E12" s="13">
        <v>0</v>
      </c>
      <c r="F12" s="13">
        <v>0</v>
      </c>
      <c r="G12" s="13">
        <v>0</v>
      </c>
      <c r="H12" s="13">
        <v>0</v>
      </c>
      <c r="I12" s="13">
        <v>0</v>
      </c>
    </row>
    <row r="13" spans="1:9" ht="15">
      <c r="A13" s="147"/>
      <c r="B13" s="3" t="s">
        <v>2</v>
      </c>
      <c r="C13" s="13">
        <v>0</v>
      </c>
      <c r="D13" s="13">
        <v>0</v>
      </c>
      <c r="E13" s="13">
        <v>0</v>
      </c>
      <c r="F13" s="13">
        <v>0</v>
      </c>
      <c r="G13" s="13">
        <v>0</v>
      </c>
      <c r="H13" s="13">
        <v>0</v>
      </c>
      <c r="I13" s="13">
        <v>0</v>
      </c>
    </row>
    <row r="14" spans="1:9" ht="15.75">
      <c r="A14" s="7"/>
      <c r="B14" s="4"/>
      <c r="C14" s="1">
        <f aca="true" t="shared" si="3" ref="C14:I14">C12-C13</f>
        <v>0</v>
      </c>
      <c r="D14" s="1">
        <f t="shared" si="3"/>
        <v>0</v>
      </c>
      <c r="E14" s="1">
        <f t="shared" si="3"/>
        <v>0</v>
      </c>
      <c r="F14" s="1">
        <f t="shared" si="3"/>
        <v>0</v>
      </c>
      <c r="G14" s="1">
        <f t="shared" si="3"/>
        <v>0</v>
      </c>
      <c r="H14" s="1">
        <f>H12-H13</f>
        <v>0</v>
      </c>
      <c r="I14" s="8">
        <f t="shared" si="3"/>
        <v>0</v>
      </c>
    </row>
    <row r="15" spans="1:9" ht="15">
      <c r="A15" s="144" t="s">
        <v>68</v>
      </c>
      <c r="B15" s="2" t="s">
        <v>1</v>
      </c>
      <c r="C15" s="13">
        <v>0</v>
      </c>
      <c r="D15" s="13">
        <v>0</v>
      </c>
      <c r="E15" s="13">
        <v>0</v>
      </c>
      <c r="F15" s="13">
        <v>0</v>
      </c>
      <c r="G15" s="13">
        <v>0</v>
      </c>
      <c r="H15" s="13">
        <v>0</v>
      </c>
      <c r="I15" s="13">
        <v>0</v>
      </c>
    </row>
    <row r="16" spans="1:9" ht="15">
      <c r="A16" s="144"/>
      <c r="B16" s="3" t="s">
        <v>2</v>
      </c>
      <c r="C16" s="13">
        <v>0</v>
      </c>
      <c r="D16" s="13">
        <v>0</v>
      </c>
      <c r="E16" s="13">
        <v>0</v>
      </c>
      <c r="F16" s="13">
        <v>0</v>
      </c>
      <c r="G16" s="13">
        <v>0</v>
      </c>
      <c r="H16" s="13">
        <v>0</v>
      </c>
      <c r="I16" s="13">
        <v>0</v>
      </c>
    </row>
    <row r="17" spans="1:9" ht="15.75">
      <c r="A17" s="7"/>
      <c r="B17" s="4"/>
      <c r="C17" s="1">
        <f aca="true" t="shared" si="4" ref="C17:I17">C15-C16</f>
        <v>0</v>
      </c>
      <c r="D17" s="1">
        <f t="shared" si="4"/>
        <v>0</v>
      </c>
      <c r="E17" s="1">
        <f t="shared" si="4"/>
        <v>0</v>
      </c>
      <c r="F17" s="1">
        <f t="shared" si="4"/>
        <v>0</v>
      </c>
      <c r="G17" s="1">
        <f t="shared" si="4"/>
        <v>0</v>
      </c>
      <c r="H17" s="1">
        <f>H15-H16</f>
        <v>0</v>
      </c>
      <c r="I17" s="8">
        <f t="shared" si="4"/>
        <v>0</v>
      </c>
    </row>
    <row r="18" spans="1:256" ht="15">
      <c r="A18" s="134" t="s">
        <v>3</v>
      </c>
      <c r="B18" s="2" t="s">
        <v>1</v>
      </c>
      <c r="C18" s="13">
        <v>0</v>
      </c>
      <c r="D18" s="13">
        <v>0</v>
      </c>
      <c r="E18" s="13">
        <v>0</v>
      </c>
      <c r="F18" s="13">
        <v>0</v>
      </c>
      <c r="G18" s="13">
        <v>0</v>
      </c>
      <c r="H18" s="13">
        <v>0</v>
      </c>
      <c r="I18" s="13">
        <v>0</v>
      </c>
      <c r="J18" s="13">
        <v>3000</v>
      </c>
      <c r="K18" s="13">
        <v>3000</v>
      </c>
      <c r="L18" s="13">
        <v>3000</v>
      </c>
      <c r="M18" s="13">
        <v>3000</v>
      </c>
      <c r="N18" s="13">
        <v>3000</v>
      </c>
      <c r="O18" s="13">
        <v>3000</v>
      </c>
      <c r="P18" s="13">
        <v>3000</v>
      </c>
      <c r="Q18" s="13">
        <v>3000</v>
      </c>
      <c r="R18" s="13">
        <v>3000</v>
      </c>
      <c r="S18" s="13">
        <v>3000</v>
      </c>
      <c r="T18" s="13">
        <v>3000</v>
      </c>
      <c r="U18" s="13">
        <v>3000</v>
      </c>
      <c r="V18" s="13">
        <v>3000</v>
      </c>
      <c r="W18" s="13">
        <v>3000</v>
      </c>
      <c r="X18" s="13">
        <v>3000</v>
      </c>
      <c r="Y18" s="13">
        <v>3000</v>
      </c>
      <c r="Z18" s="13">
        <v>3000</v>
      </c>
      <c r="AA18" s="13">
        <v>3000</v>
      </c>
      <c r="AB18" s="13">
        <v>3000</v>
      </c>
      <c r="AC18" s="13">
        <v>3000</v>
      </c>
      <c r="AD18" s="13">
        <v>3000</v>
      </c>
      <c r="AE18" s="13">
        <v>3000</v>
      </c>
      <c r="AF18" s="13">
        <v>3000</v>
      </c>
      <c r="AG18" s="13">
        <v>3000</v>
      </c>
      <c r="AH18" s="13">
        <v>3000</v>
      </c>
      <c r="AI18" s="13">
        <v>3000</v>
      </c>
      <c r="AJ18" s="13">
        <v>3000</v>
      </c>
      <c r="AK18" s="13">
        <v>3000</v>
      </c>
      <c r="AL18" s="13">
        <v>3000</v>
      </c>
      <c r="AM18" s="13">
        <v>3000</v>
      </c>
      <c r="AN18" s="13">
        <v>3000</v>
      </c>
      <c r="AO18" s="13">
        <v>3000</v>
      </c>
      <c r="AP18" s="13">
        <v>3000</v>
      </c>
      <c r="AQ18" s="13">
        <v>3000</v>
      </c>
      <c r="AR18" s="13">
        <v>3000</v>
      </c>
      <c r="AS18" s="13">
        <v>3000</v>
      </c>
      <c r="AT18" s="13">
        <v>3000</v>
      </c>
      <c r="AU18" s="13">
        <v>3000</v>
      </c>
      <c r="AV18" s="13">
        <v>3000</v>
      </c>
      <c r="AW18" s="13">
        <v>3000</v>
      </c>
      <c r="AX18" s="13">
        <v>3000</v>
      </c>
      <c r="AY18" s="13">
        <v>3000</v>
      </c>
      <c r="AZ18" s="13">
        <v>3000</v>
      </c>
      <c r="BA18" s="13">
        <v>3000</v>
      </c>
      <c r="BB18" s="13">
        <v>3000</v>
      </c>
      <c r="BC18" s="13">
        <v>3000</v>
      </c>
      <c r="BD18" s="13">
        <v>3000</v>
      </c>
      <c r="BE18" s="13">
        <v>3000</v>
      </c>
      <c r="BF18" s="13">
        <v>3000</v>
      </c>
      <c r="BG18" s="13">
        <v>3000</v>
      </c>
      <c r="BH18" s="13">
        <v>3000</v>
      </c>
      <c r="BI18" s="13">
        <v>3000</v>
      </c>
      <c r="BJ18" s="13">
        <v>3000</v>
      </c>
      <c r="BK18" s="13">
        <v>3000</v>
      </c>
      <c r="BL18" s="13">
        <v>3000</v>
      </c>
      <c r="BM18" s="13">
        <v>3000</v>
      </c>
      <c r="BN18" s="13">
        <v>3000</v>
      </c>
      <c r="BO18" s="13">
        <v>3000</v>
      </c>
      <c r="BP18" s="13">
        <v>3000</v>
      </c>
      <c r="BQ18" s="13">
        <v>3000</v>
      </c>
      <c r="BR18" s="13">
        <v>3000</v>
      </c>
      <c r="BS18" s="13">
        <v>3000</v>
      </c>
      <c r="BT18" s="13">
        <v>3000</v>
      </c>
      <c r="BU18" s="13">
        <v>3000</v>
      </c>
      <c r="BV18" s="13">
        <v>3000</v>
      </c>
      <c r="BW18" s="13">
        <v>3000</v>
      </c>
      <c r="BX18" s="13">
        <v>3000</v>
      </c>
      <c r="BY18" s="13">
        <v>3000</v>
      </c>
      <c r="BZ18" s="13">
        <v>3000</v>
      </c>
      <c r="CA18" s="13">
        <v>3000</v>
      </c>
      <c r="CB18" s="13">
        <v>3000</v>
      </c>
      <c r="CC18" s="13">
        <v>3000</v>
      </c>
      <c r="CD18" s="13">
        <v>3000</v>
      </c>
      <c r="CE18" s="13">
        <v>3000</v>
      </c>
      <c r="CF18" s="13">
        <v>3000</v>
      </c>
      <c r="CG18" s="13">
        <v>3000</v>
      </c>
      <c r="CH18" s="13">
        <v>3000</v>
      </c>
      <c r="CI18" s="13">
        <v>3000</v>
      </c>
      <c r="CJ18" s="13">
        <v>3000</v>
      </c>
      <c r="CK18" s="13">
        <v>3000</v>
      </c>
      <c r="CL18" s="13">
        <v>3000</v>
      </c>
      <c r="CM18" s="13">
        <v>3000</v>
      </c>
      <c r="CN18" s="13">
        <v>3000</v>
      </c>
      <c r="CO18" s="13">
        <v>3000</v>
      </c>
      <c r="CP18" s="13">
        <v>3000</v>
      </c>
      <c r="CQ18" s="13">
        <v>3000</v>
      </c>
      <c r="CR18" s="13">
        <v>3000</v>
      </c>
      <c r="CS18" s="13">
        <v>3000</v>
      </c>
      <c r="CT18" s="13">
        <v>3000</v>
      </c>
      <c r="CU18" s="13">
        <v>3000</v>
      </c>
      <c r="CV18" s="13">
        <v>3000</v>
      </c>
      <c r="CW18" s="13">
        <v>3000</v>
      </c>
      <c r="CX18" s="13">
        <v>3000</v>
      </c>
      <c r="CY18" s="13">
        <v>3000</v>
      </c>
      <c r="CZ18" s="13">
        <v>3000</v>
      </c>
      <c r="DA18" s="13">
        <v>3000</v>
      </c>
      <c r="DB18" s="13">
        <v>3000</v>
      </c>
      <c r="DC18" s="13">
        <v>3000</v>
      </c>
      <c r="DD18" s="13">
        <v>3000</v>
      </c>
      <c r="DE18" s="13">
        <v>3000</v>
      </c>
      <c r="DF18" s="13">
        <v>3000</v>
      </c>
      <c r="DG18" s="13">
        <v>3000</v>
      </c>
      <c r="DH18" s="13">
        <v>3000</v>
      </c>
      <c r="DI18" s="13">
        <v>3000</v>
      </c>
      <c r="DJ18" s="13">
        <v>3000</v>
      </c>
      <c r="DK18" s="13">
        <v>3000</v>
      </c>
      <c r="DL18" s="13">
        <v>3000</v>
      </c>
      <c r="DM18" s="13">
        <v>3000</v>
      </c>
      <c r="DN18" s="13">
        <v>3000</v>
      </c>
      <c r="DO18" s="13">
        <v>3000</v>
      </c>
      <c r="DP18" s="13">
        <v>3000</v>
      </c>
      <c r="DQ18" s="13">
        <v>3000</v>
      </c>
      <c r="DR18" s="13">
        <v>3000</v>
      </c>
      <c r="DS18" s="13">
        <v>3000</v>
      </c>
      <c r="DT18" s="13">
        <v>3000</v>
      </c>
      <c r="DU18" s="13">
        <v>3000</v>
      </c>
      <c r="DV18" s="13">
        <v>3000</v>
      </c>
      <c r="DW18" s="13">
        <v>3000</v>
      </c>
      <c r="DX18" s="13">
        <v>3000</v>
      </c>
      <c r="DY18" s="13">
        <v>3000</v>
      </c>
      <c r="DZ18" s="13">
        <v>3000</v>
      </c>
      <c r="EA18" s="13">
        <v>3000</v>
      </c>
      <c r="EB18" s="13">
        <v>3000</v>
      </c>
      <c r="EC18" s="13">
        <v>3000</v>
      </c>
      <c r="ED18" s="13">
        <v>3000</v>
      </c>
      <c r="EE18" s="13">
        <v>3000</v>
      </c>
      <c r="EF18" s="13">
        <v>3000</v>
      </c>
      <c r="EG18" s="13">
        <v>3000</v>
      </c>
      <c r="EH18" s="13">
        <v>3000</v>
      </c>
      <c r="EI18" s="13">
        <v>3000</v>
      </c>
      <c r="EJ18" s="13">
        <v>3000</v>
      </c>
      <c r="EK18" s="13">
        <v>3000</v>
      </c>
      <c r="EL18" s="13">
        <v>3000</v>
      </c>
      <c r="EM18" s="13">
        <v>3000</v>
      </c>
      <c r="EN18" s="13">
        <v>3000</v>
      </c>
      <c r="EO18" s="13">
        <v>3000</v>
      </c>
      <c r="EP18" s="13">
        <v>3000</v>
      </c>
      <c r="EQ18" s="13">
        <v>3000</v>
      </c>
      <c r="ER18" s="13">
        <v>3000</v>
      </c>
      <c r="ES18" s="13">
        <v>3000</v>
      </c>
      <c r="ET18" s="13">
        <v>3000</v>
      </c>
      <c r="EU18" s="13">
        <v>3000</v>
      </c>
      <c r="EV18" s="13">
        <v>3000</v>
      </c>
      <c r="EW18" s="13">
        <v>3000</v>
      </c>
      <c r="EX18" s="13">
        <v>3000</v>
      </c>
      <c r="EY18" s="13">
        <v>3000</v>
      </c>
      <c r="EZ18" s="13">
        <v>3000</v>
      </c>
      <c r="FA18" s="13">
        <v>3000</v>
      </c>
      <c r="FB18" s="13">
        <v>3000</v>
      </c>
      <c r="FC18" s="13">
        <v>3000</v>
      </c>
      <c r="FD18" s="13">
        <v>3000</v>
      </c>
      <c r="FE18" s="13">
        <v>3000</v>
      </c>
      <c r="FF18" s="13">
        <v>3000</v>
      </c>
      <c r="FG18" s="13">
        <v>3000</v>
      </c>
      <c r="FH18" s="13">
        <v>3000</v>
      </c>
      <c r="FI18" s="13">
        <v>3000</v>
      </c>
      <c r="FJ18" s="13">
        <v>3000</v>
      </c>
      <c r="FK18" s="13">
        <v>3000</v>
      </c>
      <c r="FL18" s="13">
        <v>3000</v>
      </c>
      <c r="FM18" s="13">
        <v>3000</v>
      </c>
      <c r="FN18" s="13">
        <v>3000</v>
      </c>
      <c r="FO18" s="13">
        <v>3000</v>
      </c>
      <c r="FP18" s="13">
        <v>3000</v>
      </c>
      <c r="FQ18" s="13">
        <v>3000</v>
      </c>
      <c r="FR18" s="13">
        <v>3000</v>
      </c>
      <c r="FS18" s="13">
        <v>3000</v>
      </c>
      <c r="FT18" s="13">
        <v>3000</v>
      </c>
      <c r="FU18" s="13">
        <v>3000</v>
      </c>
      <c r="FV18" s="13">
        <v>3000</v>
      </c>
      <c r="FW18" s="13">
        <v>3000</v>
      </c>
      <c r="FX18" s="13">
        <v>3000</v>
      </c>
      <c r="FY18" s="13">
        <v>3000</v>
      </c>
      <c r="FZ18" s="13">
        <v>3000</v>
      </c>
      <c r="GA18" s="13">
        <v>3000</v>
      </c>
      <c r="GB18" s="13">
        <v>3000</v>
      </c>
      <c r="GC18" s="13">
        <v>3000</v>
      </c>
      <c r="GD18" s="13">
        <v>3000</v>
      </c>
      <c r="GE18" s="13">
        <v>3000</v>
      </c>
      <c r="GF18" s="13">
        <v>3000</v>
      </c>
      <c r="GG18" s="13">
        <v>3000</v>
      </c>
      <c r="GH18" s="13">
        <v>3000</v>
      </c>
      <c r="GI18" s="13">
        <v>3000</v>
      </c>
      <c r="GJ18" s="13">
        <v>3000</v>
      </c>
      <c r="GK18" s="13">
        <v>3000</v>
      </c>
      <c r="GL18" s="13">
        <v>3000</v>
      </c>
      <c r="GM18" s="13">
        <v>3000</v>
      </c>
      <c r="GN18" s="13">
        <v>3000</v>
      </c>
      <c r="GO18" s="13">
        <v>3000</v>
      </c>
      <c r="GP18" s="13">
        <v>3000</v>
      </c>
      <c r="GQ18" s="13">
        <v>3000</v>
      </c>
      <c r="GR18" s="13">
        <v>3000</v>
      </c>
      <c r="GS18" s="13">
        <v>3000</v>
      </c>
      <c r="GT18" s="13">
        <v>3000</v>
      </c>
      <c r="GU18" s="13">
        <v>3000</v>
      </c>
      <c r="GV18" s="13">
        <v>3000</v>
      </c>
      <c r="GW18" s="13">
        <v>3000</v>
      </c>
      <c r="GX18" s="13">
        <v>3000</v>
      </c>
      <c r="GY18" s="13">
        <v>3000</v>
      </c>
      <c r="GZ18" s="13">
        <v>3000</v>
      </c>
      <c r="HA18" s="13">
        <v>3000</v>
      </c>
      <c r="HB18" s="13">
        <v>3000</v>
      </c>
      <c r="HC18" s="13">
        <v>3000</v>
      </c>
      <c r="HD18" s="13">
        <v>3000</v>
      </c>
      <c r="HE18" s="13">
        <v>3000</v>
      </c>
      <c r="HF18" s="13">
        <v>3000</v>
      </c>
      <c r="HG18" s="13">
        <v>3000</v>
      </c>
      <c r="HH18" s="13">
        <v>3000</v>
      </c>
      <c r="HI18" s="13">
        <v>3000</v>
      </c>
      <c r="HJ18" s="13">
        <v>3000</v>
      </c>
      <c r="HK18" s="13">
        <v>3000</v>
      </c>
      <c r="HL18" s="13">
        <v>3000</v>
      </c>
      <c r="HM18" s="13">
        <v>3000</v>
      </c>
      <c r="HN18" s="13">
        <v>3000</v>
      </c>
      <c r="HO18" s="13">
        <v>3000</v>
      </c>
      <c r="HP18" s="13">
        <v>3000</v>
      </c>
      <c r="HQ18" s="13">
        <v>3000</v>
      </c>
      <c r="HR18" s="13">
        <v>3000</v>
      </c>
      <c r="HS18" s="13">
        <v>3000</v>
      </c>
      <c r="HT18" s="13">
        <v>3000</v>
      </c>
      <c r="HU18" s="13">
        <v>3000</v>
      </c>
      <c r="HV18" s="13">
        <v>3000</v>
      </c>
      <c r="HW18" s="13">
        <v>3000</v>
      </c>
      <c r="HX18" s="13">
        <v>3000</v>
      </c>
      <c r="HY18" s="13">
        <v>3000</v>
      </c>
      <c r="HZ18" s="13">
        <v>3000</v>
      </c>
      <c r="IA18" s="13">
        <v>3000</v>
      </c>
      <c r="IB18" s="13">
        <v>3000</v>
      </c>
      <c r="IC18" s="13">
        <v>3000</v>
      </c>
      <c r="ID18" s="13">
        <v>3000</v>
      </c>
      <c r="IE18" s="13">
        <v>3000</v>
      </c>
      <c r="IF18" s="13">
        <v>3000</v>
      </c>
      <c r="IG18" s="13">
        <v>3000</v>
      </c>
      <c r="IH18" s="13">
        <v>3000</v>
      </c>
      <c r="II18" s="13">
        <v>3000</v>
      </c>
      <c r="IJ18" s="13">
        <v>3000</v>
      </c>
      <c r="IK18" s="13">
        <v>3000</v>
      </c>
      <c r="IL18" s="13">
        <v>3000</v>
      </c>
      <c r="IM18" s="13">
        <v>3000</v>
      </c>
      <c r="IN18" s="13">
        <v>3000</v>
      </c>
      <c r="IO18" s="13">
        <v>3000</v>
      </c>
      <c r="IP18" s="13">
        <v>3000</v>
      </c>
      <c r="IQ18" s="13">
        <v>3000</v>
      </c>
      <c r="IR18" s="13">
        <v>3000</v>
      </c>
      <c r="IS18" s="13">
        <v>3000</v>
      </c>
      <c r="IT18" s="13">
        <v>3000</v>
      </c>
      <c r="IU18" s="13">
        <v>3000</v>
      </c>
      <c r="IV18" s="13">
        <v>3000</v>
      </c>
    </row>
    <row r="19" spans="1:256" ht="15">
      <c r="A19" s="134"/>
      <c r="B19" s="3" t="s">
        <v>2</v>
      </c>
      <c r="C19" s="13">
        <v>0</v>
      </c>
      <c r="D19" s="13">
        <v>0</v>
      </c>
      <c r="E19" s="13">
        <v>0</v>
      </c>
      <c r="F19" s="13">
        <v>0</v>
      </c>
      <c r="G19" s="13">
        <v>0</v>
      </c>
      <c r="H19" s="13">
        <v>0</v>
      </c>
      <c r="I19" s="13">
        <v>0</v>
      </c>
      <c r="J19" s="13">
        <v>4000</v>
      </c>
      <c r="K19" s="13">
        <v>4000</v>
      </c>
      <c r="L19" s="13">
        <v>4000</v>
      </c>
      <c r="M19" s="13">
        <v>4000</v>
      </c>
      <c r="N19" s="13">
        <v>4000</v>
      </c>
      <c r="O19" s="13">
        <v>4000</v>
      </c>
      <c r="P19" s="13">
        <v>4000</v>
      </c>
      <c r="Q19" s="13">
        <v>4000</v>
      </c>
      <c r="R19" s="13">
        <v>4000</v>
      </c>
      <c r="S19" s="13">
        <v>4000</v>
      </c>
      <c r="T19" s="13">
        <v>4000</v>
      </c>
      <c r="U19" s="13">
        <v>4000</v>
      </c>
      <c r="V19" s="13">
        <v>4000</v>
      </c>
      <c r="W19" s="13">
        <v>4000</v>
      </c>
      <c r="X19" s="13">
        <v>4000</v>
      </c>
      <c r="Y19" s="13">
        <v>4000</v>
      </c>
      <c r="Z19" s="13">
        <v>4000</v>
      </c>
      <c r="AA19" s="13">
        <v>4000</v>
      </c>
      <c r="AB19" s="13">
        <v>4000</v>
      </c>
      <c r="AC19" s="13">
        <v>4000</v>
      </c>
      <c r="AD19" s="13">
        <v>4000</v>
      </c>
      <c r="AE19" s="13">
        <v>4000</v>
      </c>
      <c r="AF19" s="13">
        <v>4000</v>
      </c>
      <c r="AG19" s="13">
        <v>4000</v>
      </c>
      <c r="AH19" s="13">
        <v>4000</v>
      </c>
      <c r="AI19" s="13">
        <v>4000</v>
      </c>
      <c r="AJ19" s="13">
        <v>4000</v>
      </c>
      <c r="AK19" s="13">
        <v>4000</v>
      </c>
      <c r="AL19" s="13">
        <v>4000</v>
      </c>
      <c r="AM19" s="13">
        <v>4000</v>
      </c>
      <c r="AN19" s="13">
        <v>4000</v>
      </c>
      <c r="AO19" s="13">
        <v>4000</v>
      </c>
      <c r="AP19" s="13">
        <v>4000</v>
      </c>
      <c r="AQ19" s="13">
        <v>4000</v>
      </c>
      <c r="AR19" s="13">
        <v>4000</v>
      </c>
      <c r="AS19" s="13">
        <v>4000</v>
      </c>
      <c r="AT19" s="13">
        <v>4000</v>
      </c>
      <c r="AU19" s="13">
        <v>4000</v>
      </c>
      <c r="AV19" s="13">
        <v>4000</v>
      </c>
      <c r="AW19" s="13">
        <v>4000</v>
      </c>
      <c r="AX19" s="13">
        <v>4000</v>
      </c>
      <c r="AY19" s="13">
        <v>4000</v>
      </c>
      <c r="AZ19" s="13">
        <v>4000</v>
      </c>
      <c r="BA19" s="13">
        <v>4000</v>
      </c>
      <c r="BB19" s="13">
        <v>4000</v>
      </c>
      <c r="BC19" s="13">
        <v>4000</v>
      </c>
      <c r="BD19" s="13">
        <v>4000</v>
      </c>
      <c r="BE19" s="13">
        <v>4000</v>
      </c>
      <c r="BF19" s="13">
        <v>4000</v>
      </c>
      <c r="BG19" s="13">
        <v>4000</v>
      </c>
      <c r="BH19" s="13">
        <v>4000</v>
      </c>
      <c r="BI19" s="13">
        <v>4000</v>
      </c>
      <c r="BJ19" s="13">
        <v>4000</v>
      </c>
      <c r="BK19" s="13">
        <v>4000</v>
      </c>
      <c r="BL19" s="13">
        <v>4000</v>
      </c>
      <c r="BM19" s="13">
        <v>4000</v>
      </c>
      <c r="BN19" s="13">
        <v>4000</v>
      </c>
      <c r="BO19" s="13">
        <v>4000</v>
      </c>
      <c r="BP19" s="13">
        <v>4000</v>
      </c>
      <c r="BQ19" s="13">
        <v>4000</v>
      </c>
      <c r="BR19" s="13">
        <v>4000</v>
      </c>
      <c r="BS19" s="13">
        <v>4000</v>
      </c>
      <c r="BT19" s="13">
        <v>4000</v>
      </c>
      <c r="BU19" s="13">
        <v>4000</v>
      </c>
      <c r="BV19" s="13">
        <v>4000</v>
      </c>
      <c r="BW19" s="13">
        <v>4000</v>
      </c>
      <c r="BX19" s="13">
        <v>4000</v>
      </c>
      <c r="BY19" s="13">
        <v>4000</v>
      </c>
      <c r="BZ19" s="13">
        <v>4000</v>
      </c>
      <c r="CA19" s="13">
        <v>4000</v>
      </c>
      <c r="CB19" s="13">
        <v>4000</v>
      </c>
      <c r="CC19" s="13">
        <v>4000</v>
      </c>
      <c r="CD19" s="13">
        <v>4000</v>
      </c>
      <c r="CE19" s="13">
        <v>4000</v>
      </c>
      <c r="CF19" s="13">
        <v>4000</v>
      </c>
      <c r="CG19" s="13">
        <v>4000</v>
      </c>
      <c r="CH19" s="13">
        <v>4000</v>
      </c>
      <c r="CI19" s="13">
        <v>4000</v>
      </c>
      <c r="CJ19" s="13">
        <v>4000</v>
      </c>
      <c r="CK19" s="13">
        <v>4000</v>
      </c>
      <c r="CL19" s="13">
        <v>4000</v>
      </c>
      <c r="CM19" s="13">
        <v>4000</v>
      </c>
      <c r="CN19" s="13">
        <v>4000</v>
      </c>
      <c r="CO19" s="13">
        <v>4000</v>
      </c>
      <c r="CP19" s="13">
        <v>4000</v>
      </c>
      <c r="CQ19" s="13">
        <v>4000</v>
      </c>
      <c r="CR19" s="13">
        <v>4000</v>
      </c>
      <c r="CS19" s="13">
        <v>4000</v>
      </c>
      <c r="CT19" s="13">
        <v>4000</v>
      </c>
      <c r="CU19" s="13">
        <v>4000</v>
      </c>
      <c r="CV19" s="13">
        <v>4000</v>
      </c>
      <c r="CW19" s="13">
        <v>4000</v>
      </c>
      <c r="CX19" s="13">
        <v>4000</v>
      </c>
      <c r="CY19" s="13">
        <v>4000</v>
      </c>
      <c r="CZ19" s="13">
        <v>4000</v>
      </c>
      <c r="DA19" s="13">
        <v>4000</v>
      </c>
      <c r="DB19" s="13">
        <v>4000</v>
      </c>
      <c r="DC19" s="13">
        <v>4000</v>
      </c>
      <c r="DD19" s="13">
        <v>4000</v>
      </c>
      <c r="DE19" s="13">
        <v>4000</v>
      </c>
      <c r="DF19" s="13">
        <v>4000</v>
      </c>
      <c r="DG19" s="13">
        <v>4000</v>
      </c>
      <c r="DH19" s="13">
        <v>4000</v>
      </c>
      <c r="DI19" s="13">
        <v>4000</v>
      </c>
      <c r="DJ19" s="13">
        <v>4000</v>
      </c>
      <c r="DK19" s="13">
        <v>4000</v>
      </c>
      <c r="DL19" s="13">
        <v>4000</v>
      </c>
      <c r="DM19" s="13">
        <v>4000</v>
      </c>
      <c r="DN19" s="13">
        <v>4000</v>
      </c>
      <c r="DO19" s="13">
        <v>4000</v>
      </c>
      <c r="DP19" s="13">
        <v>4000</v>
      </c>
      <c r="DQ19" s="13">
        <v>4000</v>
      </c>
      <c r="DR19" s="13">
        <v>4000</v>
      </c>
      <c r="DS19" s="13">
        <v>4000</v>
      </c>
      <c r="DT19" s="13">
        <v>4000</v>
      </c>
      <c r="DU19" s="13">
        <v>4000</v>
      </c>
      <c r="DV19" s="13">
        <v>4000</v>
      </c>
      <c r="DW19" s="13">
        <v>4000</v>
      </c>
      <c r="DX19" s="13">
        <v>4000</v>
      </c>
      <c r="DY19" s="13">
        <v>4000</v>
      </c>
      <c r="DZ19" s="13">
        <v>4000</v>
      </c>
      <c r="EA19" s="13">
        <v>4000</v>
      </c>
      <c r="EB19" s="13">
        <v>4000</v>
      </c>
      <c r="EC19" s="13">
        <v>4000</v>
      </c>
      <c r="ED19" s="13">
        <v>4000</v>
      </c>
      <c r="EE19" s="13">
        <v>4000</v>
      </c>
      <c r="EF19" s="13">
        <v>4000</v>
      </c>
      <c r="EG19" s="13">
        <v>4000</v>
      </c>
      <c r="EH19" s="13">
        <v>4000</v>
      </c>
      <c r="EI19" s="13">
        <v>4000</v>
      </c>
      <c r="EJ19" s="13">
        <v>4000</v>
      </c>
      <c r="EK19" s="13">
        <v>4000</v>
      </c>
      <c r="EL19" s="13">
        <v>4000</v>
      </c>
      <c r="EM19" s="13">
        <v>4000</v>
      </c>
      <c r="EN19" s="13">
        <v>4000</v>
      </c>
      <c r="EO19" s="13">
        <v>4000</v>
      </c>
      <c r="EP19" s="13">
        <v>4000</v>
      </c>
      <c r="EQ19" s="13">
        <v>4000</v>
      </c>
      <c r="ER19" s="13">
        <v>4000</v>
      </c>
      <c r="ES19" s="13">
        <v>4000</v>
      </c>
      <c r="ET19" s="13">
        <v>4000</v>
      </c>
      <c r="EU19" s="13">
        <v>4000</v>
      </c>
      <c r="EV19" s="13">
        <v>4000</v>
      </c>
      <c r="EW19" s="13">
        <v>4000</v>
      </c>
      <c r="EX19" s="13">
        <v>4000</v>
      </c>
      <c r="EY19" s="13">
        <v>4000</v>
      </c>
      <c r="EZ19" s="13">
        <v>4000</v>
      </c>
      <c r="FA19" s="13">
        <v>4000</v>
      </c>
      <c r="FB19" s="13">
        <v>4000</v>
      </c>
      <c r="FC19" s="13">
        <v>4000</v>
      </c>
      <c r="FD19" s="13">
        <v>4000</v>
      </c>
      <c r="FE19" s="13">
        <v>4000</v>
      </c>
      <c r="FF19" s="13">
        <v>4000</v>
      </c>
      <c r="FG19" s="13">
        <v>4000</v>
      </c>
      <c r="FH19" s="13">
        <v>4000</v>
      </c>
      <c r="FI19" s="13">
        <v>4000</v>
      </c>
      <c r="FJ19" s="13">
        <v>4000</v>
      </c>
      <c r="FK19" s="13">
        <v>4000</v>
      </c>
      <c r="FL19" s="13">
        <v>4000</v>
      </c>
      <c r="FM19" s="13">
        <v>4000</v>
      </c>
      <c r="FN19" s="13">
        <v>4000</v>
      </c>
      <c r="FO19" s="13">
        <v>4000</v>
      </c>
      <c r="FP19" s="13">
        <v>4000</v>
      </c>
      <c r="FQ19" s="13">
        <v>4000</v>
      </c>
      <c r="FR19" s="13">
        <v>4000</v>
      </c>
      <c r="FS19" s="13">
        <v>4000</v>
      </c>
      <c r="FT19" s="13">
        <v>4000</v>
      </c>
      <c r="FU19" s="13">
        <v>4000</v>
      </c>
      <c r="FV19" s="13">
        <v>4000</v>
      </c>
      <c r="FW19" s="13">
        <v>4000</v>
      </c>
      <c r="FX19" s="13">
        <v>4000</v>
      </c>
      <c r="FY19" s="13">
        <v>4000</v>
      </c>
      <c r="FZ19" s="13">
        <v>4000</v>
      </c>
      <c r="GA19" s="13">
        <v>4000</v>
      </c>
      <c r="GB19" s="13">
        <v>4000</v>
      </c>
      <c r="GC19" s="13">
        <v>4000</v>
      </c>
      <c r="GD19" s="13">
        <v>4000</v>
      </c>
      <c r="GE19" s="13">
        <v>4000</v>
      </c>
      <c r="GF19" s="13">
        <v>4000</v>
      </c>
      <c r="GG19" s="13">
        <v>4000</v>
      </c>
      <c r="GH19" s="13">
        <v>4000</v>
      </c>
      <c r="GI19" s="13">
        <v>4000</v>
      </c>
      <c r="GJ19" s="13">
        <v>4000</v>
      </c>
      <c r="GK19" s="13">
        <v>4000</v>
      </c>
      <c r="GL19" s="13">
        <v>4000</v>
      </c>
      <c r="GM19" s="13">
        <v>4000</v>
      </c>
      <c r="GN19" s="13">
        <v>4000</v>
      </c>
      <c r="GO19" s="13">
        <v>4000</v>
      </c>
      <c r="GP19" s="13">
        <v>4000</v>
      </c>
      <c r="GQ19" s="13">
        <v>4000</v>
      </c>
      <c r="GR19" s="13">
        <v>4000</v>
      </c>
      <c r="GS19" s="13">
        <v>4000</v>
      </c>
      <c r="GT19" s="13">
        <v>4000</v>
      </c>
      <c r="GU19" s="13">
        <v>4000</v>
      </c>
      <c r="GV19" s="13">
        <v>4000</v>
      </c>
      <c r="GW19" s="13">
        <v>4000</v>
      </c>
      <c r="GX19" s="13">
        <v>4000</v>
      </c>
      <c r="GY19" s="13">
        <v>4000</v>
      </c>
      <c r="GZ19" s="13">
        <v>4000</v>
      </c>
      <c r="HA19" s="13">
        <v>4000</v>
      </c>
      <c r="HB19" s="13">
        <v>4000</v>
      </c>
      <c r="HC19" s="13">
        <v>4000</v>
      </c>
      <c r="HD19" s="13">
        <v>4000</v>
      </c>
      <c r="HE19" s="13">
        <v>4000</v>
      </c>
      <c r="HF19" s="13">
        <v>4000</v>
      </c>
      <c r="HG19" s="13">
        <v>4000</v>
      </c>
      <c r="HH19" s="13">
        <v>4000</v>
      </c>
      <c r="HI19" s="13">
        <v>4000</v>
      </c>
      <c r="HJ19" s="13">
        <v>4000</v>
      </c>
      <c r="HK19" s="13">
        <v>4000</v>
      </c>
      <c r="HL19" s="13">
        <v>4000</v>
      </c>
      <c r="HM19" s="13">
        <v>4000</v>
      </c>
      <c r="HN19" s="13">
        <v>4000</v>
      </c>
      <c r="HO19" s="13">
        <v>4000</v>
      </c>
      <c r="HP19" s="13">
        <v>4000</v>
      </c>
      <c r="HQ19" s="13">
        <v>4000</v>
      </c>
      <c r="HR19" s="13">
        <v>4000</v>
      </c>
      <c r="HS19" s="13">
        <v>4000</v>
      </c>
      <c r="HT19" s="13">
        <v>4000</v>
      </c>
      <c r="HU19" s="13">
        <v>4000</v>
      </c>
      <c r="HV19" s="13">
        <v>4000</v>
      </c>
      <c r="HW19" s="13">
        <v>4000</v>
      </c>
      <c r="HX19" s="13">
        <v>4000</v>
      </c>
      <c r="HY19" s="13">
        <v>4000</v>
      </c>
      <c r="HZ19" s="13">
        <v>4000</v>
      </c>
      <c r="IA19" s="13">
        <v>4000</v>
      </c>
      <c r="IB19" s="13">
        <v>4000</v>
      </c>
      <c r="IC19" s="13">
        <v>4000</v>
      </c>
      <c r="ID19" s="13">
        <v>4000</v>
      </c>
      <c r="IE19" s="13">
        <v>4000</v>
      </c>
      <c r="IF19" s="13">
        <v>4000</v>
      </c>
      <c r="IG19" s="13">
        <v>4000</v>
      </c>
      <c r="IH19" s="13">
        <v>4000</v>
      </c>
      <c r="II19" s="13">
        <v>4000</v>
      </c>
      <c r="IJ19" s="13">
        <v>4000</v>
      </c>
      <c r="IK19" s="13">
        <v>4000</v>
      </c>
      <c r="IL19" s="13">
        <v>4000</v>
      </c>
      <c r="IM19" s="13">
        <v>4000</v>
      </c>
      <c r="IN19" s="13">
        <v>4000</v>
      </c>
      <c r="IO19" s="13">
        <v>4000</v>
      </c>
      <c r="IP19" s="13">
        <v>4000</v>
      </c>
      <c r="IQ19" s="13">
        <v>4000</v>
      </c>
      <c r="IR19" s="13">
        <v>4000</v>
      </c>
      <c r="IS19" s="13">
        <v>4000</v>
      </c>
      <c r="IT19" s="13">
        <v>4000</v>
      </c>
      <c r="IU19" s="13">
        <v>4000</v>
      </c>
      <c r="IV19" s="13">
        <v>4000</v>
      </c>
    </row>
    <row r="20" spans="1:9" ht="15.75">
      <c r="A20" s="120"/>
      <c r="B20" s="4"/>
      <c r="C20" s="1">
        <f aca="true" t="shared" si="5" ref="C20:I20">C18-C19</f>
        <v>0</v>
      </c>
      <c r="D20" s="1">
        <f t="shared" si="5"/>
        <v>0</v>
      </c>
      <c r="E20" s="1">
        <f t="shared" si="5"/>
        <v>0</v>
      </c>
      <c r="F20" s="1">
        <f t="shared" si="5"/>
        <v>0</v>
      </c>
      <c r="G20" s="1">
        <f t="shared" si="5"/>
        <v>0</v>
      </c>
      <c r="H20" s="1">
        <f>H18-H19</f>
        <v>0</v>
      </c>
      <c r="I20" s="8">
        <f t="shared" si="5"/>
        <v>0</v>
      </c>
    </row>
    <row r="21" spans="1:9" ht="15">
      <c r="A21" s="135" t="s">
        <v>65</v>
      </c>
      <c r="B21" s="2" t="s">
        <v>1</v>
      </c>
      <c r="C21" s="13">
        <v>0</v>
      </c>
      <c r="D21" s="13">
        <v>0</v>
      </c>
      <c r="E21" s="13">
        <v>0</v>
      </c>
      <c r="F21" s="13">
        <v>0</v>
      </c>
      <c r="G21" s="13">
        <v>0</v>
      </c>
      <c r="H21" s="13">
        <v>0</v>
      </c>
      <c r="I21" s="13">
        <v>0</v>
      </c>
    </row>
    <row r="22" spans="1:9" ht="15">
      <c r="A22" s="135"/>
      <c r="B22" s="3" t="s">
        <v>2</v>
      </c>
      <c r="C22" s="13">
        <v>0</v>
      </c>
      <c r="D22" s="13">
        <v>0</v>
      </c>
      <c r="E22" s="13">
        <v>0</v>
      </c>
      <c r="F22" s="13">
        <v>0</v>
      </c>
      <c r="G22" s="13">
        <v>0</v>
      </c>
      <c r="H22" s="13">
        <v>0</v>
      </c>
      <c r="I22" s="13">
        <v>0</v>
      </c>
    </row>
    <row r="23" spans="1:9" ht="15.75">
      <c r="A23" s="7"/>
      <c r="B23" s="4"/>
      <c r="C23" s="1">
        <f aca="true" t="shared" si="6" ref="C23:I23">C21-C22</f>
        <v>0</v>
      </c>
      <c r="D23" s="1">
        <f t="shared" si="6"/>
        <v>0</v>
      </c>
      <c r="E23" s="1">
        <f t="shared" si="6"/>
        <v>0</v>
      </c>
      <c r="F23" s="1">
        <f t="shared" si="6"/>
        <v>0</v>
      </c>
      <c r="G23" s="1">
        <f t="shared" si="6"/>
        <v>0</v>
      </c>
      <c r="H23" s="1">
        <f>H21-H22</f>
        <v>0</v>
      </c>
      <c r="I23" s="8">
        <f t="shared" si="6"/>
        <v>0</v>
      </c>
    </row>
    <row r="24" spans="1:9" ht="15">
      <c r="A24" s="148" t="s">
        <v>5</v>
      </c>
      <c r="B24" s="2" t="s">
        <v>1</v>
      </c>
      <c r="C24" s="13">
        <v>0</v>
      </c>
      <c r="D24" s="13">
        <v>0</v>
      </c>
      <c r="E24" s="13">
        <v>0</v>
      </c>
      <c r="F24" s="13">
        <v>0</v>
      </c>
      <c r="G24" s="13">
        <v>0</v>
      </c>
      <c r="H24" s="13">
        <v>0</v>
      </c>
      <c r="I24" s="13">
        <v>0</v>
      </c>
    </row>
    <row r="25" spans="1:9" ht="15">
      <c r="A25" s="148"/>
      <c r="B25" s="3" t="s">
        <v>2</v>
      </c>
      <c r="C25" s="13">
        <v>0</v>
      </c>
      <c r="D25" s="13">
        <v>0</v>
      </c>
      <c r="E25" s="13">
        <v>0</v>
      </c>
      <c r="F25" s="13">
        <v>0</v>
      </c>
      <c r="G25" s="13">
        <v>0</v>
      </c>
      <c r="H25" s="13">
        <v>0</v>
      </c>
      <c r="I25" s="13">
        <v>0</v>
      </c>
    </row>
    <row r="26" spans="1:9" ht="15.75">
      <c r="A26" s="7"/>
      <c r="B26" s="4"/>
      <c r="C26" s="1">
        <f>C24-C25</f>
        <v>0</v>
      </c>
      <c r="D26" s="1">
        <f aca="true" t="shared" si="7" ref="D26:I26">D24-D25</f>
        <v>0</v>
      </c>
      <c r="E26" s="1">
        <f t="shared" si="7"/>
        <v>0</v>
      </c>
      <c r="F26" s="1">
        <f t="shared" si="7"/>
        <v>0</v>
      </c>
      <c r="G26" s="1">
        <f t="shared" si="7"/>
        <v>0</v>
      </c>
      <c r="H26" s="1">
        <f>H24-H25</f>
        <v>0</v>
      </c>
      <c r="I26" s="8">
        <f t="shared" si="7"/>
        <v>0</v>
      </c>
    </row>
    <row r="27" spans="1:9" ht="15">
      <c r="A27" s="133" t="s">
        <v>4</v>
      </c>
      <c r="B27" s="2" t="s">
        <v>1</v>
      </c>
      <c r="C27" s="13">
        <v>0</v>
      </c>
      <c r="D27" s="13">
        <v>0</v>
      </c>
      <c r="E27" s="13">
        <v>0</v>
      </c>
      <c r="F27" s="13">
        <v>0</v>
      </c>
      <c r="G27" s="13">
        <v>0</v>
      </c>
      <c r="H27" s="13">
        <v>0</v>
      </c>
      <c r="I27" s="13">
        <v>0</v>
      </c>
    </row>
    <row r="28" spans="1:9" ht="15">
      <c r="A28" s="133"/>
      <c r="B28" s="3" t="s">
        <v>2</v>
      </c>
      <c r="C28" s="13">
        <v>0</v>
      </c>
      <c r="D28" s="13">
        <v>0</v>
      </c>
      <c r="E28" s="13">
        <v>0</v>
      </c>
      <c r="F28" s="13">
        <v>0</v>
      </c>
      <c r="G28" s="13">
        <v>0</v>
      </c>
      <c r="H28" s="13">
        <v>0</v>
      </c>
      <c r="I28" s="13">
        <v>0</v>
      </c>
    </row>
    <row r="29" spans="1:9" ht="15.75">
      <c r="A29" s="7"/>
      <c r="B29" s="4"/>
      <c r="C29" s="1">
        <f aca="true" t="shared" si="8" ref="C29:I29">C27-C28</f>
        <v>0</v>
      </c>
      <c r="D29" s="1">
        <f t="shared" si="8"/>
        <v>0</v>
      </c>
      <c r="E29" s="1">
        <f t="shared" si="8"/>
        <v>0</v>
      </c>
      <c r="F29" s="1">
        <f t="shared" si="8"/>
        <v>0</v>
      </c>
      <c r="G29" s="1">
        <f t="shared" si="8"/>
        <v>0</v>
      </c>
      <c r="H29" s="1">
        <f>H27-H28</f>
        <v>0</v>
      </c>
      <c r="I29" s="8">
        <f t="shared" si="8"/>
        <v>0</v>
      </c>
    </row>
    <row r="30" spans="1:9" ht="15">
      <c r="A30" s="145" t="s">
        <v>69</v>
      </c>
      <c r="B30" s="2" t="s">
        <v>1</v>
      </c>
      <c r="C30" s="13">
        <v>0</v>
      </c>
      <c r="D30" s="13">
        <v>0</v>
      </c>
      <c r="E30" s="13">
        <v>0</v>
      </c>
      <c r="F30" s="13">
        <v>0</v>
      </c>
      <c r="G30" s="13">
        <v>0</v>
      </c>
      <c r="H30" s="13">
        <v>0</v>
      </c>
      <c r="I30" s="13">
        <v>0</v>
      </c>
    </row>
    <row r="31" spans="1:9" ht="15">
      <c r="A31" s="146"/>
      <c r="B31" s="3" t="s">
        <v>2</v>
      </c>
      <c r="C31" s="13">
        <v>0</v>
      </c>
      <c r="D31" s="13">
        <v>0</v>
      </c>
      <c r="E31" s="13">
        <v>0</v>
      </c>
      <c r="F31" s="13">
        <v>0</v>
      </c>
      <c r="G31" s="13">
        <v>0</v>
      </c>
      <c r="H31" s="13">
        <v>0</v>
      </c>
      <c r="I31" s="13">
        <v>0</v>
      </c>
    </row>
    <row r="32" spans="1:9" ht="15.75">
      <c r="A32" s="7"/>
      <c r="B32" s="4"/>
      <c r="C32" s="1">
        <f aca="true" t="shared" si="9" ref="C32:I32">C30-C31</f>
        <v>0</v>
      </c>
      <c r="D32" s="1">
        <f t="shared" si="9"/>
        <v>0</v>
      </c>
      <c r="E32" s="1">
        <f t="shared" si="9"/>
        <v>0</v>
      </c>
      <c r="F32" s="1">
        <f t="shared" si="9"/>
        <v>0</v>
      </c>
      <c r="G32" s="1">
        <f t="shared" si="9"/>
        <v>0</v>
      </c>
      <c r="H32" s="1">
        <f>H30-H31</f>
        <v>0</v>
      </c>
      <c r="I32" s="8">
        <f t="shared" si="9"/>
        <v>0</v>
      </c>
    </row>
    <row r="33" spans="1:256" ht="15">
      <c r="A33" s="138" t="s">
        <v>61</v>
      </c>
      <c r="B33" s="2" t="s">
        <v>1</v>
      </c>
      <c r="C33" s="13">
        <v>0</v>
      </c>
      <c r="D33" s="13">
        <v>0</v>
      </c>
      <c r="E33" s="13">
        <v>0</v>
      </c>
      <c r="F33" s="13">
        <v>0</v>
      </c>
      <c r="G33" s="13">
        <v>0</v>
      </c>
      <c r="H33" s="13">
        <v>0</v>
      </c>
      <c r="I33" s="13">
        <v>0</v>
      </c>
      <c r="J33" s="13">
        <v>3000</v>
      </c>
      <c r="K33" s="13">
        <v>3000</v>
      </c>
      <c r="L33" s="13">
        <v>3000</v>
      </c>
      <c r="M33" s="13">
        <v>3000</v>
      </c>
      <c r="N33" s="13">
        <v>3000</v>
      </c>
      <c r="O33" s="13">
        <v>3000</v>
      </c>
      <c r="P33" s="13">
        <v>3000</v>
      </c>
      <c r="Q33" s="13">
        <v>3000</v>
      </c>
      <c r="R33" s="13">
        <v>3000</v>
      </c>
      <c r="S33" s="13">
        <v>3000</v>
      </c>
      <c r="T33" s="13">
        <v>3000</v>
      </c>
      <c r="U33" s="13">
        <v>3000</v>
      </c>
      <c r="V33" s="13">
        <v>3000</v>
      </c>
      <c r="W33" s="13">
        <v>3000</v>
      </c>
      <c r="X33" s="13">
        <v>3000</v>
      </c>
      <c r="Y33" s="13">
        <v>3000</v>
      </c>
      <c r="Z33" s="13">
        <v>3000</v>
      </c>
      <c r="AA33" s="13">
        <v>3000</v>
      </c>
      <c r="AB33" s="13">
        <v>3000</v>
      </c>
      <c r="AC33" s="13">
        <v>3000</v>
      </c>
      <c r="AD33" s="13">
        <v>3000</v>
      </c>
      <c r="AE33" s="13">
        <v>3000</v>
      </c>
      <c r="AF33" s="13">
        <v>3000</v>
      </c>
      <c r="AG33" s="13">
        <v>3000</v>
      </c>
      <c r="AH33" s="13">
        <v>3000</v>
      </c>
      <c r="AI33" s="13">
        <v>3000</v>
      </c>
      <c r="AJ33" s="13">
        <v>3000</v>
      </c>
      <c r="AK33" s="13">
        <v>3000</v>
      </c>
      <c r="AL33" s="13">
        <v>3000</v>
      </c>
      <c r="AM33" s="13">
        <v>3000</v>
      </c>
      <c r="AN33" s="13">
        <v>3000</v>
      </c>
      <c r="AO33" s="13">
        <v>3000</v>
      </c>
      <c r="AP33" s="13">
        <v>3000</v>
      </c>
      <c r="AQ33" s="13">
        <v>3000</v>
      </c>
      <c r="AR33" s="13">
        <v>3000</v>
      </c>
      <c r="AS33" s="13">
        <v>3000</v>
      </c>
      <c r="AT33" s="13">
        <v>3000</v>
      </c>
      <c r="AU33" s="13">
        <v>3000</v>
      </c>
      <c r="AV33" s="13">
        <v>3000</v>
      </c>
      <c r="AW33" s="13">
        <v>3000</v>
      </c>
      <c r="AX33" s="13">
        <v>3000</v>
      </c>
      <c r="AY33" s="13">
        <v>3000</v>
      </c>
      <c r="AZ33" s="13">
        <v>3000</v>
      </c>
      <c r="BA33" s="13">
        <v>3000</v>
      </c>
      <c r="BB33" s="13">
        <v>3000</v>
      </c>
      <c r="BC33" s="13">
        <v>3000</v>
      </c>
      <c r="BD33" s="13">
        <v>3000</v>
      </c>
      <c r="BE33" s="13">
        <v>3000</v>
      </c>
      <c r="BF33" s="13">
        <v>3000</v>
      </c>
      <c r="BG33" s="13">
        <v>3000</v>
      </c>
      <c r="BH33" s="13">
        <v>3000</v>
      </c>
      <c r="BI33" s="13">
        <v>3000</v>
      </c>
      <c r="BJ33" s="13">
        <v>3000</v>
      </c>
      <c r="BK33" s="13">
        <v>3000</v>
      </c>
      <c r="BL33" s="13">
        <v>3000</v>
      </c>
      <c r="BM33" s="13">
        <v>3000</v>
      </c>
      <c r="BN33" s="13">
        <v>3000</v>
      </c>
      <c r="BO33" s="13">
        <v>3000</v>
      </c>
      <c r="BP33" s="13">
        <v>3000</v>
      </c>
      <c r="BQ33" s="13">
        <v>3000</v>
      </c>
      <c r="BR33" s="13">
        <v>3000</v>
      </c>
      <c r="BS33" s="13">
        <v>3000</v>
      </c>
      <c r="BT33" s="13">
        <v>3000</v>
      </c>
      <c r="BU33" s="13">
        <v>3000</v>
      </c>
      <c r="BV33" s="13">
        <v>3000</v>
      </c>
      <c r="BW33" s="13">
        <v>3000</v>
      </c>
      <c r="BX33" s="13">
        <v>3000</v>
      </c>
      <c r="BY33" s="13">
        <v>3000</v>
      </c>
      <c r="BZ33" s="13">
        <v>3000</v>
      </c>
      <c r="CA33" s="13">
        <v>3000</v>
      </c>
      <c r="CB33" s="13">
        <v>3000</v>
      </c>
      <c r="CC33" s="13">
        <v>3000</v>
      </c>
      <c r="CD33" s="13">
        <v>3000</v>
      </c>
      <c r="CE33" s="13">
        <v>3000</v>
      </c>
      <c r="CF33" s="13">
        <v>3000</v>
      </c>
      <c r="CG33" s="13">
        <v>3000</v>
      </c>
      <c r="CH33" s="13">
        <v>3000</v>
      </c>
      <c r="CI33" s="13">
        <v>3000</v>
      </c>
      <c r="CJ33" s="13">
        <v>3000</v>
      </c>
      <c r="CK33" s="13">
        <v>3000</v>
      </c>
      <c r="CL33" s="13">
        <v>3000</v>
      </c>
      <c r="CM33" s="13">
        <v>3000</v>
      </c>
      <c r="CN33" s="13">
        <v>3000</v>
      </c>
      <c r="CO33" s="13">
        <v>3000</v>
      </c>
      <c r="CP33" s="13">
        <v>3000</v>
      </c>
      <c r="CQ33" s="13">
        <v>3000</v>
      </c>
      <c r="CR33" s="13">
        <v>3000</v>
      </c>
      <c r="CS33" s="13">
        <v>3000</v>
      </c>
      <c r="CT33" s="13">
        <v>3000</v>
      </c>
      <c r="CU33" s="13">
        <v>3000</v>
      </c>
      <c r="CV33" s="13">
        <v>3000</v>
      </c>
      <c r="CW33" s="13">
        <v>3000</v>
      </c>
      <c r="CX33" s="13">
        <v>3000</v>
      </c>
      <c r="CY33" s="13">
        <v>3000</v>
      </c>
      <c r="CZ33" s="13">
        <v>3000</v>
      </c>
      <c r="DA33" s="13">
        <v>3000</v>
      </c>
      <c r="DB33" s="13">
        <v>3000</v>
      </c>
      <c r="DC33" s="13">
        <v>3000</v>
      </c>
      <c r="DD33" s="13">
        <v>3000</v>
      </c>
      <c r="DE33" s="13">
        <v>3000</v>
      </c>
      <c r="DF33" s="13">
        <v>3000</v>
      </c>
      <c r="DG33" s="13">
        <v>3000</v>
      </c>
      <c r="DH33" s="13">
        <v>3000</v>
      </c>
      <c r="DI33" s="13">
        <v>3000</v>
      </c>
      <c r="DJ33" s="13">
        <v>3000</v>
      </c>
      <c r="DK33" s="13">
        <v>3000</v>
      </c>
      <c r="DL33" s="13">
        <v>3000</v>
      </c>
      <c r="DM33" s="13">
        <v>3000</v>
      </c>
      <c r="DN33" s="13">
        <v>3000</v>
      </c>
      <c r="DO33" s="13">
        <v>3000</v>
      </c>
      <c r="DP33" s="13">
        <v>3000</v>
      </c>
      <c r="DQ33" s="13">
        <v>3000</v>
      </c>
      <c r="DR33" s="13">
        <v>3000</v>
      </c>
      <c r="DS33" s="13">
        <v>3000</v>
      </c>
      <c r="DT33" s="13">
        <v>3000</v>
      </c>
      <c r="DU33" s="13">
        <v>3000</v>
      </c>
      <c r="DV33" s="13">
        <v>3000</v>
      </c>
      <c r="DW33" s="13">
        <v>3000</v>
      </c>
      <c r="DX33" s="13">
        <v>3000</v>
      </c>
      <c r="DY33" s="13">
        <v>3000</v>
      </c>
      <c r="DZ33" s="13">
        <v>3000</v>
      </c>
      <c r="EA33" s="13">
        <v>3000</v>
      </c>
      <c r="EB33" s="13">
        <v>3000</v>
      </c>
      <c r="EC33" s="13">
        <v>3000</v>
      </c>
      <c r="ED33" s="13">
        <v>3000</v>
      </c>
      <c r="EE33" s="13">
        <v>3000</v>
      </c>
      <c r="EF33" s="13">
        <v>3000</v>
      </c>
      <c r="EG33" s="13">
        <v>3000</v>
      </c>
      <c r="EH33" s="13">
        <v>3000</v>
      </c>
      <c r="EI33" s="13">
        <v>3000</v>
      </c>
      <c r="EJ33" s="13">
        <v>3000</v>
      </c>
      <c r="EK33" s="13">
        <v>3000</v>
      </c>
      <c r="EL33" s="13">
        <v>3000</v>
      </c>
      <c r="EM33" s="13">
        <v>3000</v>
      </c>
      <c r="EN33" s="13">
        <v>3000</v>
      </c>
      <c r="EO33" s="13">
        <v>3000</v>
      </c>
      <c r="EP33" s="13">
        <v>3000</v>
      </c>
      <c r="EQ33" s="13">
        <v>3000</v>
      </c>
      <c r="ER33" s="13">
        <v>3000</v>
      </c>
      <c r="ES33" s="13">
        <v>3000</v>
      </c>
      <c r="ET33" s="13">
        <v>3000</v>
      </c>
      <c r="EU33" s="13">
        <v>3000</v>
      </c>
      <c r="EV33" s="13">
        <v>3000</v>
      </c>
      <c r="EW33" s="13">
        <v>3000</v>
      </c>
      <c r="EX33" s="13">
        <v>3000</v>
      </c>
      <c r="EY33" s="13">
        <v>3000</v>
      </c>
      <c r="EZ33" s="13">
        <v>3000</v>
      </c>
      <c r="FA33" s="13">
        <v>3000</v>
      </c>
      <c r="FB33" s="13">
        <v>3000</v>
      </c>
      <c r="FC33" s="13">
        <v>3000</v>
      </c>
      <c r="FD33" s="13">
        <v>3000</v>
      </c>
      <c r="FE33" s="13">
        <v>3000</v>
      </c>
      <c r="FF33" s="13">
        <v>3000</v>
      </c>
      <c r="FG33" s="13">
        <v>3000</v>
      </c>
      <c r="FH33" s="13">
        <v>3000</v>
      </c>
      <c r="FI33" s="13">
        <v>3000</v>
      </c>
      <c r="FJ33" s="13">
        <v>3000</v>
      </c>
      <c r="FK33" s="13">
        <v>3000</v>
      </c>
      <c r="FL33" s="13">
        <v>3000</v>
      </c>
      <c r="FM33" s="13">
        <v>3000</v>
      </c>
      <c r="FN33" s="13">
        <v>3000</v>
      </c>
      <c r="FO33" s="13">
        <v>3000</v>
      </c>
      <c r="FP33" s="13">
        <v>3000</v>
      </c>
      <c r="FQ33" s="13">
        <v>3000</v>
      </c>
      <c r="FR33" s="13">
        <v>3000</v>
      </c>
      <c r="FS33" s="13">
        <v>3000</v>
      </c>
      <c r="FT33" s="13">
        <v>3000</v>
      </c>
      <c r="FU33" s="13">
        <v>3000</v>
      </c>
      <c r="FV33" s="13">
        <v>3000</v>
      </c>
      <c r="FW33" s="13">
        <v>3000</v>
      </c>
      <c r="FX33" s="13">
        <v>3000</v>
      </c>
      <c r="FY33" s="13">
        <v>3000</v>
      </c>
      <c r="FZ33" s="13">
        <v>3000</v>
      </c>
      <c r="GA33" s="13">
        <v>3000</v>
      </c>
      <c r="GB33" s="13">
        <v>3000</v>
      </c>
      <c r="GC33" s="13">
        <v>3000</v>
      </c>
      <c r="GD33" s="13">
        <v>3000</v>
      </c>
      <c r="GE33" s="13">
        <v>3000</v>
      </c>
      <c r="GF33" s="13">
        <v>3000</v>
      </c>
      <c r="GG33" s="13">
        <v>3000</v>
      </c>
      <c r="GH33" s="13">
        <v>3000</v>
      </c>
      <c r="GI33" s="13">
        <v>3000</v>
      </c>
      <c r="GJ33" s="13">
        <v>3000</v>
      </c>
      <c r="GK33" s="13">
        <v>3000</v>
      </c>
      <c r="GL33" s="13">
        <v>3000</v>
      </c>
      <c r="GM33" s="13">
        <v>3000</v>
      </c>
      <c r="GN33" s="13">
        <v>3000</v>
      </c>
      <c r="GO33" s="13">
        <v>3000</v>
      </c>
      <c r="GP33" s="13">
        <v>3000</v>
      </c>
      <c r="GQ33" s="13">
        <v>3000</v>
      </c>
      <c r="GR33" s="13">
        <v>3000</v>
      </c>
      <c r="GS33" s="13">
        <v>3000</v>
      </c>
      <c r="GT33" s="13">
        <v>3000</v>
      </c>
      <c r="GU33" s="13">
        <v>3000</v>
      </c>
      <c r="GV33" s="13">
        <v>3000</v>
      </c>
      <c r="GW33" s="13">
        <v>3000</v>
      </c>
      <c r="GX33" s="13">
        <v>3000</v>
      </c>
      <c r="GY33" s="13">
        <v>3000</v>
      </c>
      <c r="GZ33" s="13">
        <v>3000</v>
      </c>
      <c r="HA33" s="13">
        <v>3000</v>
      </c>
      <c r="HB33" s="13">
        <v>3000</v>
      </c>
      <c r="HC33" s="13">
        <v>3000</v>
      </c>
      <c r="HD33" s="13">
        <v>3000</v>
      </c>
      <c r="HE33" s="13">
        <v>3000</v>
      </c>
      <c r="HF33" s="13">
        <v>3000</v>
      </c>
      <c r="HG33" s="13">
        <v>3000</v>
      </c>
      <c r="HH33" s="13">
        <v>3000</v>
      </c>
      <c r="HI33" s="13">
        <v>3000</v>
      </c>
      <c r="HJ33" s="13">
        <v>3000</v>
      </c>
      <c r="HK33" s="13">
        <v>3000</v>
      </c>
      <c r="HL33" s="13">
        <v>3000</v>
      </c>
      <c r="HM33" s="13">
        <v>3000</v>
      </c>
      <c r="HN33" s="13">
        <v>3000</v>
      </c>
      <c r="HO33" s="13">
        <v>3000</v>
      </c>
      <c r="HP33" s="13">
        <v>3000</v>
      </c>
      <c r="HQ33" s="13">
        <v>3000</v>
      </c>
      <c r="HR33" s="13">
        <v>3000</v>
      </c>
      <c r="HS33" s="13">
        <v>3000</v>
      </c>
      <c r="HT33" s="13">
        <v>3000</v>
      </c>
      <c r="HU33" s="13">
        <v>3000</v>
      </c>
      <c r="HV33" s="13">
        <v>3000</v>
      </c>
      <c r="HW33" s="13">
        <v>3000</v>
      </c>
      <c r="HX33" s="13">
        <v>3000</v>
      </c>
      <c r="HY33" s="13">
        <v>3000</v>
      </c>
      <c r="HZ33" s="13">
        <v>3000</v>
      </c>
      <c r="IA33" s="13">
        <v>3000</v>
      </c>
      <c r="IB33" s="13">
        <v>3000</v>
      </c>
      <c r="IC33" s="13">
        <v>3000</v>
      </c>
      <c r="ID33" s="13">
        <v>3000</v>
      </c>
      <c r="IE33" s="13">
        <v>3000</v>
      </c>
      <c r="IF33" s="13">
        <v>3000</v>
      </c>
      <c r="IG33" s="13">
        <v>3000</v>
      </c>
      <c r="IH33" s="13">
        <v>3000</v>
      </c>
      <c r="II33" s="13">
        <v>3000</v>
      </c>
      <c r="IJ33" s="13">
        <v>3000</v>
      </c>
      <c r="IK33" s="13">
        <v>3000</v>
      </c>
      <c r="IL33" s="13">
        <v>3000</v>
      </c>
      <c r="IM33" s="13">
        <v>3000</v>
      </c>
      <c r="IN33" s="13">
        <v>3000</v>
      </c>
      <c r="IO33" s="13">
        <v>3000</v>
      </c>
      <c r="IP33" s="13">
        <v>3000</v>
      </c>
      <c r="IQ33" s="13">
        <v>3000</v>
      </c>
      <c r="IR33" s="13">
        <v>3000</v>
      </c>
      <c r="IS33" s="13">
        <v>3000</v>
      </c>
      <c r="IT33" s="13">
        <v>3000</v>
      </c>
      <c r="IU33" s="13">
        <v>3000</v>
      </c>
      <c r="IV33" s="13">
        <v>3000</v>
      </c>
    </row>
    <row r="34" spans="1:256" ht="15">
      <c r="A34" s="138"/>
      <c r="B34" s="3" t="s">
        <v>2</v>
      </c>
      <c r="C34" s="13">
        <v>0</v>
      </c>
      <c r="D34" s="13">
        <v>0</v>
      </c>
      <c r="E34" s="13">
        <v>0</v>
      </c>
      <c r="F34" s="13">
        <v>0</v>
      </c>
      <c r="G34" s="13">
        <v>0</v>
      </c>
      <c r="H34" s="13">
        <v>0</v>
      </c>
      <c r="I34" s="13">
        <v>0</v>
      </c>
      <c r="J34" s="13">
        <v>4000</v>
      </c>
      <c r="K34" s="13">
        <v>4000</v>
      </c>
      <c r="L34" s="13">
        <v>4000</v>
      </c>
      <c r="M34" s="13">
        <v>4000</v>
      </c>
      <c r="N34" s="13">
        <v>4000</v>
      </c>
      <c r="O34" s="13">
        <v>4000</v>
      </c>
      <c r="P34" s="13">
        <v>4000</v>
      </c>
      <c r="Q34" s="13">
        <v>4000</v>
      </c>
      <c r="R34" s="13">
        <v>4000</v>
      </c>
      <c r="S34" s="13">
        <v>4000</v>
      </c>
      <c r="T34" s="13">
        <v>4000</v>
      </c>
      <c r="U34" s="13">
        <v>4000</v>
      </c>
      <c r="V34" s="13">
        <v>4000</v>
      </c>
      <c r="W34" s="13">
        <v>4000</v>
      </c>
      <c r="X34" s="13">
        <v>4000</v>
      </c>
      <c r="Y34" s="13">
        <v>4000</v>
      </c>
      <c r="Z34" s="13">
        <v>4000</v>
      </c>
      <c r="AA34" s="13">
        <v>4000</v>
      </c>
      <c r="AB34" s="13">
        <v>4000</v>
      </c>
      <c r="AC34" s="13">
        <v>4000</v>
      </c>
      <c r="AD34" s="13">
        <v>4000</v>
      </c>
      <c r="AE34" s="13">
        <v>4000</v>
      </c>
      <c r="AF34" s="13">
        <v>4000</v>
      </c>
      <c r="AG34" s="13">
        <v>4000</v>
      </c>
      <c r="AH34" s="13">
        <v>4000</v>
      </c>
      <c r="AI34" s="13">
        <v>4000</v>
      </c>
      <c r="AJ34" s="13">
        <v>4000</v>
      </c>
      <c r="AK34" s="13">
        <v>4000</v>
      </c>
      <c r="AL34" s="13">
        <v>4000</v>
      </c>
      <c r="AM34" s="13">
        <v>4000</v>
      </c>
      <c r="AN34" s="13">
        <v>4000</v>
      </c>
      <c r="AO34" s="13">
        <v>4000</v>
      </c>
      <c r="AP34" s="13">
        <v>4000</v>
      </c>
      <c r="AQ34" s="13">
        <v>4000</v>
      </c>
      <c r="AR34" s="13">
        <v>4000</v>
      </c>
      <c r="AS34" s="13">
        <v>4000</v>
      </c>
      <c r="AT34" s="13">
        <v>4000</v>
      </c>
      <c r="AU34" s="13">
        <v>4000</v>
      </c>
      <c r="AV34" s="13">
        <v>4000</v>
      </c>
      <c r="AW34" s="13">
        <v>4000</v>
      </c>
      <c r="AX34" s="13">
        <v>4000</v>
      </c>
      <c r="AY34" s="13">
        <v>4000</v>
      </c>
      <c r="AZ34" s="13">
        <v>4000</v>
      </c>
      <c r="BA34" s="13">
        <v>4000</v>
      </c>
      <c r="BB34" s="13">
        <v>4000</v>
      </c>
      <c r="BC34" s="13">
        <v>4000</v>
      </c>
      <c r="BD34" s="13">
        <v>4000</v>
      </c>
      <c r="BE34" s="13">
        <v>4000</v>
      </c>
      <c r="BF34" s="13">
        <v>4000</v>
      </c>
      <c r="BG34" s="13">
        <v>4000</v>
      </c>
      <c r="BH34" s="13">
        <v>4000</v>
      </c>
      <c r="BI34" s="13">
        <v>4000</v>
      </c>
      <c r="BJ34" s="13">
        <v>4000</v>
      </c>
      <c r="BK34" s="13">
        <v>4000</v>
      </c>
      <c r="BL34" s="13">
        <v>4000</v>
      </c>
      <c r="BM34" s="13">
        <v>4000</v>
      </c>
      <c r="BN34" s="13">
        <v>4000</v>
      </c>
      <c r="BO34" s="13">
        <v>4000</v>
      </c>
      <c r="BP34" s="13">
        <v>4000</v>
      </c>
      <c r="BQ34" s="13">
        <v>4000</v>
      </c>
      <c r="BR34" s="13">
        <v>4000</v>
      </c>
      <c r="BS34" s="13">
        <v>4000</v>
      </c>
      <c r="BT34" s="13">
        <v>4000</v>
      </c>
      <c r="BU34" s="13">
        <v>4000</v>
      </c>
      <c r="BV34" s="13">
        <v>4000</v>
      </c>
      <c r="BW34" s="13">
        <v>4000</v>
      </c>
      <c r="BX34" s="13">
        <v>4000</v>
      </c>
      <c r="BY34" s="13">
        <v>4000</v>
      </c>
      <c r="BZ34" s="13">
        <v>4000</v>
      </c>
      <c r="CA34" s="13">
        <v>4000</v>
      </c>
      <c r="CB34" s="13">
        <v>4000</v>
      </c>
      <c r="CC34" s="13">
        <v>4000</v>
      </c>
      <c r="CD34" s="13">
        <v>4000</v>
      </c>
      <c r="CE34" s="13">
        <v>4000</v>
      </c>
      <c r="CF34" s="13">
        <v>4000</v>
      </c>
      <c r="CG34" s="13">
        <v>4000</v>
      </c>
      <c r="CH34" s="13">
        <v>4000</v>
      </c>
      <c r="CI34" s="13">
        <v>4000</v>
      </c>
      <c r="CJ34" s="13">
        <v>4000</v>
      </c>
      <c r="CK34" s="13">
        <v>4000</v>
      </c>
      <c r="CL34" s="13">
        <v>4000</v>
      </c>
      <c r="CM34" s="13">
        <v>4000</v>
      </c>
      <c r="CN34" s="13">
        <v>4000</v>
      </c>
      <c r="CO34" s="13">
        <v>4000</v>
      </c>
      <c r="CP34" s="13">
        <v>4000</v>
      </c>
      <c r="CQ34" s="13">
        <v>4000</v>
      </c>
      <c r="CR34" s="13">
        <v>4000</v>
      </c>
      <c r="CS34" s="13">
        <v>4000</v>
      </c>
      <c r="CT34" s="13">
        <v>4000</v>
      </c>
      <c r="CU34" s="13">
        <v>4000</v>
      </c>
      <c r="CV34" s="13">
        <v>4000</v>
      </c>
      <c r="CW34" s="13">
        <v>4000</v>
      </c>
      <c r="CX34" s="13">
        <v>4000</v>
      </c>
      <c r="CY34" s="13">
        <v>4000</v>
      </c>
      <c r="CZ34" s="13">
        <v>4000</v>
      </c>
      <c r="DA34" s="13">
        <v>4000</v>
      </c>
      <c r="DB34" s="13">
        <v>4000</v>
      </c>
      <c r="DC34" s="13">
        <v>4000</v>
      </c>
      <c r="DD34" s="13">
        <v>4000</v>
      </c>
      <c r="DE34" s="13">
        <v>4000</v>
      </c>
      <c r="DF34" s="13">
        <v>4000</v>
      </c>
      <c r="DG34" s="13">
        <v>4000</v>
      </c>
      <c r="DH34" s="13">
        <v>4000</v>
      </c>
      <c r="DI34" s="13">
        <v>4000</v>
      </c>
      <c r="DJ34" s="13">
        <v>4000</v>
      </c>
      <c r="DK34" s="13">
        <v>4000</v>
      </c>
      <c r="DL34" s="13">
        <v>4000</v>
      </c>
      <c r="DM34" s="13">
        <v>4000</v>
      </c>
      <c r="DN34" s="13">
        <v>4000</v>
      </c>
      <c r="DO34" s="13">
        <v>4000</v>
      </c>
      <c r="DP34" s="13">
        <v>4000</v>
      </c>
      <c r="DQ34" s="13">
        <v>4000</v>
      </c>
      <c r="DR34" s="13">
        <v>4000</v>
      </c>
      <c r="DS34" s="13">
        <v>4000</v>
      </c>
      <c r="DT34" s="13">
        <v>4000</v>
      </c>
      <c r="DU34" s="13">
        <v>4000</v>
      </c>
      <c r="DV34" s="13">
        <v>4000</v>
      </c>
      <c r="DW34" s="13">
        <v>4000</v>
      </c>
      <c r="DX34" s="13">
        <v>4000</v>
      </c>
      <c r="DY34" s="13">
        <v>4000</v>
      </c>
      <c r="DZ34" s="13">
        <v>4000</v>
      </c>
      <c r="EA34" s="13">
        <v>4000</v>
      </c>
      <c r="EB34" s="13">
        <v>4000</v>
      </c>
      <c r="EC34" s="13">
        <v>4000</v>
      </c>
      <c r="ED34" s="13">
        <v>4000</v>
      </c>
      <c r="EE34" s="13">
        <v>4000</v>
      </c>
      <c r="EF34" s="13">
        <v>4000</v>
      </c>
      <c r="EG34" s="13">
        <v>4000</v>
      </c>
      <c r="EH34" s="13">
        <v>4000</v>
      </c>
      <c r="EI34" s="13">
        <v>4000</v>
      </c>
      <c r="EJ34" s="13">
        <v>4000</v>
      </c>
      <c r="EK34" s="13">
        <v>4000</v>
      </c>
      <c r="EL34" s="13">
        <v>4000</v>
      </c>
      <c r="EM34" s="13">
        <v>4000</v>
      </c>
      <c r="EN34" s="13">
        <v>4000</v>
      </c>
      <c r="EO34" s="13">
        <v>4000</v>
      </c>
      <c r="EP34" s="13">
        <v>4000</v>
      </c>
      <c r="EQ34" s="13">
        <v>4000</v>
      </c>
      <c r="ER34" s="13">
        <v>4000</v>
      </c>
      <c r="ES34" s="13">
        <v>4000</v>
      </c>
      <c r="ET34" s="13">
        <v>4000</v>
      </c>
      <c r="EU34" s="13">
        <v>4000</v>
      </c>
      <c r="EV34" s="13">
        <v>4000</v>
      </c>
      <c r="EW34" s="13">
        <v>4000</v>
      </c>
      <c r="EX34" s="13">
        <v>4000</v>
      </c>
      <c r="EY34" s="13">
        <v>4000</v>
      </c>
      <c r="EZ34" s="13">
        <v>4000</v>
      </c>
      <c r="FA34" s="13">
        <v>4000</v>
      </c>
      <c r="FB34" s="13">
        <v>4000</v>
      </c>
      <c r="FC34" s="13">
        <v>4000</v>
      </c>
      <c r="FD34" s="13">
        <v>4000</v>
      </c>
      <c r="FE34" s="13">
        <v>4000</v>
      </c>
      <c r="FF34" s="13">
        <v>4000</v>
      </c>
      <c r="FG34" s="13">
        <v>4000</v>
      </c>
      <c r="FH34" s="13">
        <v>4000</v>
      </c>
      <c r="FI34" s="13">
        <v>4000</v>
      </c>
      <c r="FJ34" s="13">
        <v>4000</v>
      </c>
      <c r="FK34" s="13">
        <v>4000</v>
      </c>
      <c r="FL34" s="13">
        <v>4000</v>
      </c>
      <c r="FM34" s="13">
        <v>4000</v>
      </c>
      <c r="FN34" s="13">
        <v>4000</v>
      </c>
      <c r="FO34" s="13">
        <v>4000</v>
      </c>
      <c r="FP34" s="13">
        <v>4000</v>
      </c>
      <c r="FQ34" s="13">
        <v>4000</v>
      </c>
      <c r="FR34" s="13">
        <v>4000</v>
      </c>
      <c r="FS34" s="13">
        <v>4000</v>
      </c>
      <c r="FT34" s="13">
        <v>4000</v>
      </c>
      <c r="FU34" s="13">
        <v>4000</v>
      </c>
      <c r="FV34" s="13">
        <v>4000</v>
      </c>
      <c r="FW34" s="13">
        <v>4000</v>
      </c>
      <c r="FX34" s="13">
        <v>4000</v>
      </c>
      <c r="FY34" s="13">
        <v>4000</v>
      </c>
      <c r="FZ34" s="13">
        <v>4000</v>
      </c>
      <c r="GA34" s="13">
        <v>4000</v>
      </c>
      <c r="GB34" s="13">
        <v>4000</v>
      </c>
      <c r="GC34" s="13">
        <v>4000</v>
      </c>
      <c r="GD34" s="13">
        <v>4000</v>
      </c>
      <c r="GE34" s="13">
        <v>4000</v>
      </c>
      <c r="GF34" s="13">
        <v>4000</v>
      </c>
      <c r="GG34" s="13">
        <v>4000</v>
      </c>
      <c r="GH34" s="13">
        <v>4000</v>
      </c>
      <c r="GI34" s="13">
        <v>4000</v>
      </c>
      <c r="GJ34" s="13">
        <v>4000</v>
      </c>
      <c r="GK34" s="13">
        <v>4000</v>
      </c>
      <c r="GL34" s="13">
        <v>4000</v>
      </c>
      <c r="GM34" s="13">
        <v>4000</v>
      </c>
      <c r="GN34" s="13">
        <v>4000</v>
      </c>
      <c r="GO34" s="13">
        <v>4000</v>
      </c>
      <c r="GP34" s="13">
        <v>4000</v>
      </c>
      <c r="GQ34" s="13">
        <v>4000</v>
      </c>
      <c r="GR34" s="13">
        <v>4000</v>
      </c>
      <c r="GS34" s="13">
        <v>4000</v>
      </c>
      <c r="GT34" s="13">
        <v>4000</v>
      </c>
      <c r="GU34" s="13">
        <v>4000</v>
      </c>
      <c r="GV34" s="13">
        <v>4000</v>
      </c>
      <c r="GW34" s="13">
        <v>4000</v>
      </c>
      <c r="GX34" s="13">
        <v>4000</v>
      </c>
      <c r="GY34" s="13">
        <v>4000</v>
      </c>
      <c r="GZ34" s="13">
        <v>4000</v>
      </c>
      <c r="HA34" s="13">
        <v>4000</v>
      </c>
      <c r="HB34" s="13">
        <v>4000</v>
      </c>
      <c r="HC34" s="13">
        <v>4000</v>
      </c>
      <c r="HD34" s="13">
        <v>4000</v>
      </c>
      <c r="HE34" s="13">
        <v>4000</v>
      </c>
      <c r="HF34" s="13">
        <v>4000</v>
      </c>
      <c r="HG34" s="13">
        <v>4000</v>
      </c>
      <c r="HH34" s="13">
        <v>4000</v>
      </c>
      <c r="HI34" s="13">
        <v>4000</v>
      </c>
      <c r="HJ34" s="13">
        <v>4000</v>
      </c>
      <c r="HK34" s="13">
        <v>4000</v>
      </c>
      <c r="HL34" s="13">
        <v>4000</v>
      </c>
      <c r="HM34" s="13">
        <v>4000</v>
      </c>
      <c r="HN34" s="13">
        <v>4000</v>
      </c>
      <c r="HO34" s="13">
        <v>4000</v>
      </c>
      <c r="HP34" s="13">
        <v>4000</v>
      </c>
      <c r="HQ34" s="13">
        <v>4000</v>
      </c>
      <c r="HR34" s="13">
        <v>4000</v>
      </c>
      <c r="HS34" s="13">
        <v>4000</v>
      </c>
      <c r="HT34" s="13">
        <v>4000</v>
      </c>
      <c r="HU34" s="13">
        <v>4000</v>
      </c>
      <c r="HV34" s="13">
        <v>4000</v>
      </c>
      <c r="HW34" s="13">
        <v>4000</v>
      </c>
      <c r="HX34" s="13">
        <v>4000</v>
      </c>
      <c r="HY34" s="13">
        <v>4000</v>
      </c>
      <c r="HZ34" s="13">
        <v>4000</v>
      </c>
      <c r="IA34" s="13">
        <v>4000</v>
      </c>
      <c r="IB34" s="13">
        <v>4000</v>
      </c>
      <c r="IC34" s="13">
        <v>4000</v>
      </c>
      <c r="ID34" s="13">
        <v>4000</v>
      </c>
      <c r="IE34" s="13">
        <v>4000</v>
      </c>
      <c r="IF34" s="13">
        <v>4000</v>
      </c>
      <c r="IG34" s="13">
        <v>4000</v>
      </c>
      <c r="IH34" s="13">
        <v>4000</v>
      </c>
      <c r="II34" s="13">
        <v>4000</v>
      </c>
      <c r="IJ34" s="13">
        <v>4000</v>
      </c>
      <c r="IK34" s="13">
        <v>4000</v>
      </c>
      <c r="IL34" s="13">
        <v>4000</v>
      </c>
      <c r="IM34" s="13">
        <v>4000</v>
      </c>
      <c r="IN34" s="13">
        <v>4000</v>
      </c>
      <c r="IO34" s="13">
        <v>4000</v>
      </c>
      <c r="IP34" s="13">
        <v>4000</v>
      </c>
      <c r="IQ34" s="13">
        <v>4000</v>
      </c>
      <c r="IR34" s="13">
        <v>4000</v>
      </c>
      <c r="IS34" s="13">
        <v>4000</v>
      </c>
      <c r="IT34" s="13">
        <v>4000</v>
      </c>
      <c r="IU34" s="13">
        <v>4000</v>
      </c>
      <c r="IV34" s="13">
        <v>4000</v>
      </c>
    </row>
    <row r="35" spans="1:9" ht="15.75">
      <c r="A35" s="7"/>
      <c r="B35" s="4"/>
      <c r="C35" s="1">
        <f aca="true" t="shared" si="10" ref="C35:I35">C33-C34</f>
        <v>0</v>
      </c>
      <c r="D35" s="1">
        <f t="shared" si="10"/>
        <v>0</v>
      </c>
      <c r="E35" s="1">
        <f t="shared" si="10"/>
        <v>0</v>
      </c>
      <c r="F35" s="1">
        <f t="shared" si="10"/>
        <v>0</v>
      </c>
      <c r="G35" s="1">
        <f t="shared" si="10"/>
        <v>0</v>
      </c>
      <c r="H35" s="1">
        <f>H33-H34</f>
        <v>0</v>
      </c>
      <c r="I35" s="8">
        <f t="shared" si="10"/>
        <v>0</v>
      </c>
    </row>
    <row r="36" spans="1:256" ht="15">
      <c r="A36" s="157" t="s">
        <v>60</v>
      </c>
      <c r="B36" s="2" t="s">
        <v>1</v>
      </c>
      <c r="C36" s="13">
        <v>0</v>
      </c>
      <c r="D36" s="13">
        <v>0</v>
      </c>
      <c r="E36" s="13">
        <v>0</v>
      </c>
      <c r="F36" s="13">
        <v>0</v>
      </c>
      <c r="G36" s="13">
        <v>0</v>
      </c>
      <c r="H36" s="13">
        <v>0</v>
      </c>
      <c r="I36" s="13">
        <v>0</v>
      </c>
      <c r="J36" s="13">
        <v>3000</v>
      </c>
      <c r="K36" s="13">
        <v>3000</v>
      </c>
      <c r="L36" s="13">
        <v>3000</v>
      </c>
      <c r="M36" s="13">
        <v>3000</v>
      </c>
      <c r="N36" s="13">
        <v>3000</v>
      </c>
      <c r="O36" s="13">
        <v>3000</v>
      </c>
      <c r="P36" s="13">
        <v>3000</v>
      </c>
      <c r="Q36" s="13">
        <v>3000</v>
      </c>
      <c r="R36" s="13">
        <v>3000</v>
      </c>
      <c r="S36" s="13">
        <v>3000</v>
      </c>
      <c r="T36" s="13">
        <v>3000</v>
      </c>
      <c r="U36" s="13">
        <v>3000</v>
      </c>
      <c r="V36" s="13">
        <v>3000</v>
      </c>
      <c r="W36" s="13">
        <v>3000</v>
      </c>
      <c r="X36" s="13">
        <v>3000</v>
      </c>
      <c r="Y36" s="13">
        <v>3000</v>
      </c>
      <c r="Z36" s="13">
        <v>3000</v>
      </c>
      <c r="AA36" s="13">
        <v>3000</v>
      </c>
      <c r="AB36" s="13">
        <v>3000</v>
      </c>
      <c r="AC36" s="13">
        <v>3000</v>
      </c>
      <c r="AD36" s="13">
        <v>3000</v>
      </c>
      <c r="AE36" s="13">
        <v>3000</v>
      </c>
      <c r="AF36" s="13">
        <v>3000</v>
      </c>
      <c r="AG36" s="13">
        <v>3000</v>
      </c>
      <c r="AH36" s="13">
        <v>3000</v>
      </c>
      <c r="AI36" s="13">
        <v>3000</v>
      </c>
      <c r="AJ36" s="13">
        <v>3000</v>
      </c>
      <c r="AK36" s="13">
        <v>3000</v>
      </c>
      <c r="AL36" s="13">
        <v>3000</v>
      </c>
      <c r="AM36" s="13">
        <v>3000</v>
      </c>
      <c r="AN36" s="13">
        <v>3000</v>
      </c>
      <c r="AO36" s="13">
        <v>3000</v>
      </c>
      <c r="AP36" s="13">
        <v>3000</v>
      </c>
      <c r="AQ36" s="13">
        <v>3000</v>
      </c>
      <c r="AR36" s="13">
        <v>3000</v>
      </c>
      <c r="AS36" s="13">
        <v>3000</v>
      </c>
      <c r="AT36" s="13">
        <v>3000</v>
      </c>
      <c r="AU36" s="13">
        <v>3000</v>
      </c>
      <c r="AV36" s="13">
        <v>3000</v>
      </c>
      <c r="AW36" s="13">
        <v>3000</v>
      </c>
      <c r="AX36" s="13">
        <v>3000</v>
      </c>
      <c r="AY36" s="13">
        <v>3000</v>
      </c>
      <c r="AZ36" s="13">
        <v>3000</v>
      </c>
      <c r="BA36" s="13">
        <v>3000</v>
      </c>
      <c r="BB36" s="13">
        <v>3000</v>
      </c>
      <c r="BC36" s="13">
        <v>3000</v>
      </c>
      <c r="BD36" s="13">
        <v>3000</v>
      </c>
      <c r="BE36" s="13">
        <v>3000</v>
      </c>
      <c r="BF36" s="13">
        <v>3000</v>
      </c>
      <c r="BG36" s="13">
        <v>3000</v>
      </c>
      <c r="BH36" s="13">
        <v>3000</v>
      </c>
      <c r="BI36" s="13">
        <v>3000</v>
      </c>
      <c r="BJ36" s="13">
        <v>3000</v>
      </c>
      <c r="BK36" s="13">
        <v>3000</v>
      </c>
      <c r="BL36" s="13">
        <v>3000</v>
      </c>
      <c r="BM36" s="13">
        <v>3000</v>
      </c>
      <c r="BN36" s="13">
        <v>3000</v>
      </c>
      <c r="BO36" s="13">
        <v>3000</v>
      </c>
      <c r="BP36" s="13">
        <v>3000</v>
      </c>
      <c r="BQ36" s="13">
        <v>3000</v>
      </c>
      <c r="BR36" s="13">
        <v>3000</v>
      </c>
      <c r="BS36" s="13">
        <v>3000</v>
      </c>
      <c r="BT36" s="13">
        <v>3000</v>
      </c>
      <c r="BU36" s="13">
        <v>3000</v>
      </c>
      <c r="BV36" s="13">
        <v>3000</v>
      </c>
      <c r="BW36" s="13">
        <v>3000</v>
      </c>
      <c r="BX36" s="13">
        <v>3000</v>
      </c>
      <c r="BY36" s="13">
        <v>3000</v>
      </c>
      <c r="BZ36" s="13">
        <v>3000</v>
      </c>
      <c r="CA36" s="13">
        <v>3000</v>
      </c>
      <c r="CB36" s="13">
        <v>3000</v>
      </c>
      <c r="CC36" s="13">
        <v>3000</v>
      </c>
      <c r="CD36" s="13">
        <v>3000</v>
      </c>
      <c r="CE36" s="13">
        <v>3000</v>
      </c>
      <c r="CF36" s="13">
        <v>3000</v>
      </c>
      <c r="CG36" s="13">
        <v>3000</v>
      </c>
      <c r="CH36" s="13">
        <v>3000</v>
      </c>
      <c r="CI36" s="13">
        <v>3000</v>
      </c>
      <c r="CJ36" s="13">
        <v>3000</v>
      </c>
      <c r="CK36" s="13">
        <v>3000</v>
      </c>
      <c r="CL36" s="13">
        <v>3000</v>
      </c>
      <c r="CM36" s="13">
        <v>3000</v>
      </c>
      <c r="CN36" s="13">
        <v>3000</v>
      </c>
      <c r="CO36" s="13">
        <v>3000</v>
      </c>
      <c r="CP36" s="13">
        <v>3000</v>
      </c>
      <c r="CQ36" s="13">
        <v>3000</v>
      </c>
      <c r="CR36" s="13">
        <v>3000</v>
      </c>
      <c r="CS36" s="13">
        <v>3000</v>
      </c>
      <c r="CT36" s="13">
        <v>3000</v>
      </c>
      <c r="CU36" s="13">
        <v>3000</v>
      </c>
      <c r="CV36" s="13">
        <v>3000</v>
      </c>
      <c r="CW36" s="13">
        <v>3000</v>
      </c>
      <c r="CX36" s="13">
        <v>3000</v>
      </c>
      <c r="CY36" s="13">
        <v>3000</v>
      </c>
      <c r="CZ36" s="13">
        <v>3000</v>
      </c>
      <c r="DA36" s="13">
        <v>3000</v>
      </c>
      <c r="DB36" s="13">
        <v>3000</v>
      </c>
      <c r="DC36" s="13">
        <v>3000</v>
      </c>
      <c r="DD36" s="13">
        <v>3000</v>
      </c>
      <c r="DE36" s="13">
        <v>3000</v>
      </c>
      <c r="DF36" s="13">
        <v>3000</v>
      </c>
      <c r="DG36" s="13">
        <v>3000</v>
      </c>
      <c r="DH36" s="13">
        <v>3000</v>
      </c>
      <c r="DI36" s="13">
        <v>3000</v>
      </c>
      <c r="DJ36" s="13">
        <v>3000</v>
      </c>
      <c r="DK36" s="13">
        <v>3000</v>
      </c>
      <c r="DL36" s="13">
        <v>3000</v>
      </c>
      <c r="DM36" s="13">
        <v>3000</v>
      </c>
      <c r="DN36" s="13">
        <v>3000</v>
      </c>
      <c r="DO36" s="13">
        <v>3000</v>
      </c>
      <c r="DP36" s="13">
        <v>3000</v>
      </c>
      <c r="DQ36" s="13">
        <v>3000</v>
      </c>
      <c r="DR36" s="13">
        <v>3000</v>
      </c>
      <c r="DS36" s="13">
        <v>3000</v>
      </c>
      <c r="DT36" s="13">
        <v>3000</v>
      </c>
      <c r="DU36" s="13">
        <v>3000</v>
      </c>
      <c r="DV36" s="13">
        <v>3000</v>
      </c>
      <c r="DW36" s="13">
        <v>3000</v>
      </c>
      <c r="DX36" s="13">
        <v>3000</v>
      </c>
      <c r="DY36" s="13">
        <v>3000</v>
      </c>
      <c r="DZ36" s="13">
        <v>3000</v>
      </c>
      <c r="EA36" s="13">
        <v>3000</v>
      </c>
      <c r="EB36" s="13">
        <v>3000</v>
      </c>
      <c r="EC36" s="13">
        <v>3000</v>
      </c>
      <c r="ED36" s="13">
        <v>3000</v>
      </c>
      <c r="EE36" s="13">
        <v>3000</v>
      </c>
      <c r="EF36" s="13">
        <v>3000</v>
      </c>
      <c r="EG36" s="13">
        <v>3000</v>
      </c>
      <c r="EH36" s="13">
        <v>3000</v>
      </c>
      <c r="EI36" s="13">
        <v>3000</v>
      </c>
      <c r="EJ36" s="13">
        <v>3000</v>
      </c>
      <c r="EK36" s="13">
        <v>3000</v>
      </c>
      <c r="EL36" s="13">
        <v>3000</v>
      </c>
      <c r="EM36" s="13">
        <v>3000</v>
      </c>
      <c r="EN36" s="13">
        <v>3000</v>
      </c>
      <c r="EO36" s="13">
        <v>3000</v>
      </c>
      <c r="EP36" s="13">
        <v>3000</v>
      </c>
      <c r="EQ36" s="13">
        <v>3000</v>
      </c>
      <c r="ER36" s="13">
        <v>3000</v>
      </c>
      <c r="ES36" s="13">
        <v>3000</v>
      </c>
      <c r="ET36" s="13">
        <v>3000</v>
      </c>
      <c r="EU36" s="13">
        <v>3000</v>
      </c>
      <c r="EV36" s="13">
        <v>3000</v>
      </c>
      <c r="EW36" s="13">
        <v>3000</v>
      </c>
      <c r="EX36" s="13">
        <v>3000</v>
      </c>
      <c r="EY36" s="13">
        <v>3000</v>
      </c>
      <c r="EZ36" s="13">
        <v>3000</v>
      </c>
      <c r="FA36" s="13">
        <v>3000</v>
      </c>
      <c r="FB36" s="13">
        <v>3000</v>
      </c>
      <c r="FC36" s="13">
        <v>3000</v>
      </c>
      <c r="FD36" s="13">
        <v>3000</v>
      </c>
      <c r="FE36" s="13">
        <v>3000</v>
      </c>
      <c r="FF36" s="13">
        <v>3000</v>
      </c>
      <c r="FG36" s="13">
        <v>3000</v>
      </c>
      <c r="FH36" s="13">
        <v>3000</v>
      </c>
      <c r="FI36" s="13">
        <v>3000</v>
      </c>
      <c r="FJ36" s="13">
        <v>3000</v>
      </c>
      <c r="FK36" s="13">
        <v>3000</v>
      </c>
      <c r="FL36" s="13">
        <v>3000</v>
      </c>
      <c r="FM36" s="13">
        <v>3000</v>
      </c>
      <c r="FN36" s="13">
        <v>3000</v>
      </c>
      <c r="FO36" s="13">
        <v>3000</v>
      </c>
      <c r="FP36" s="13">
        <v>3000</v>
      </c>
      <c r="FQ36" s="13">
        <v>3000</v>
      </c>
      <c r="FR36" s="13">
        <v>3000</v>
      </c>
      <c r="FS36" s="13">
        <v>3000</v>
      </c>
      <c r="FT36" s="13">
        <v>3000</v>
      </c>
      <c r="FU36" s="13">
        <v>3000</v>
      </c>
      <c r="FV36" s="13">
        <v>3000</v>
      </c>
      <c r="FW36" s="13">
        <v>3000</v>
      </c>
      <c r="FX36" s="13">
        <v>3000</v>
      </c>
      <c r="FY36" s="13">
        <v>3000</v>
      </c>
      <c r="FZ36" s="13">
        <v>3000</v>
      </c>
      <c r="GA36" s="13">
        <v>3000</v>
      </c>
      <c r="GB36" s="13">
        <v>3000</v>
      </c>
      <c r="GC36" s="13">
        <v>3000</v>
      </c>
      <c r="GD36" s="13">
        <v>3000</v>
      </c>
      <c r="GE36" s="13">
        <v>3000</v>
      </c>
      <c r="GF36" s="13">
        <v>3000</v>
      </c>
      <c r="GG36" s="13">
        <v>3000</v>
      </c>
      <c r="GH36" s="13">
        <v>3000</v>
      </c>
      <c r="GI36" s="13">
        <v>3000</v>
      </c>
      <c r="GJ36" s="13">
        <v>3000</v>
      </c>
      <c r="GK36" s="13">
        <v>3000</v>
      </c>
      <c r="GL36" s="13">
        <v>3000</v>
      </c>
      <c r="GM36" s="13">
        <v>3000</v>
      </c>
      <c r="GN36" s="13">
        <v>3000</v>
      </c>
      <c r="GO36" s="13">
        <v>3000</v>
      </c>
      <c r="GP36" s="13">
        <v>3000</v>
      </c>
      <c r="GQ36" s="13">
        <v>3000</v>
      </c>
      <c r="GR36" s="13">
        <v>3000</v>
      </c>
      <c r="GS36" s="13">
        <v>3000</v>
      </c>
      <c r="GT36" s="13">
        <v>3000</v>
      </c>
      <c r="GU36" s="13">
        <v>3000</v>
      </c>
      <c r="GV36" s="13">
        <v>3000</v>
      </c>
      <c r="GW36" s="13">
        <v>3000</v>
      </c>
      <c r="GX36" s="13">
        <v>3000</v>
      </c>
      <c r="GY36" s="13">
        <v>3000</v>
      </c>
      <c r="GZ36" s="13">
        <v>3000</v>
      </c>
      <c r="HA36" s="13">
        <v>3000</v>
      </c>
      <c r="HB36" s="13">
        <v>3000</v>
      </c>
      <c r="HC36" s="13">
        <v>3000</v>
      </c>
      <c r="HD36" s="13">
        <v>3000</v>
      </c>
      <c r="HE36" s="13">
        <v>3000</v>
      </c>
      <c r="HF36" s="13">
        <v>3000</v>
      </c>
      <c r="HG36" s="13">
        <v>3000</v>
      </c>
      <c r="HH36" s="13">
        <v>3000</v>
      </c>
      <c r="HI36" s="13">
        <v>3000</v>
      </c>
      <c r="HJ36" s="13">
        <v>3000</v>
      </c>
      <c r="HK36" s="13">
        <v>3000</v>
      </c>
      <c r="HL36" s="13">
        <v>3000</v>
      </c>
      <c r="HM36" s="13">
        <v>3000</v>
      </c>
      <c r="HN36" s="13">
        <v>3000</v>
      </c>
      <c r="HO36" s="13">
        <v>3000</v>
      </c>
      <c r="HP36" s="13">
        <v>3000</v>
      </c>
      <c r="HQ36" s="13">
        <v>3000</v>
      </c>
      <c r="HR36" s="13">
        <v>3000</v>
      </c>
      <c r="HS36" s="13">
        <v>3000</v>
      </c>
      <c r="HT36" s="13">
        <v>3000</v>
      </c>
      <c r="HU36" s="13">
        <v>3000</v>
      </c>
      <c r="HV36" s="13">
        <v>3000</v>
      </c>
      <c r="HW36" s="13">
        <v>3000</v>
      </c>
      <c r="HX36" s="13">
        <v>3000</v>
      </c>
      <c r="HY36" s="13">
        <v>3000</v>
      </c>
      <c r="HZ36" s="13">
        <v>3000</v>
      </c>
      <c r="IA36" s="13">
        <v>3000</v>
      </c>
      <c r="IB36" s="13">
        <v>3000</v>
      </c>
      <c r="IC36" s="13">
        <v>3000</v>
      </c>
      <c r="ID36" s="13">
        <v>3000</v>
      </c>
      <c r="IE36" s="13">
        <v>3000</v>
      </c>
      <c r="IF36" s="13">
        <v>3000</v>
      </c>
      <c r="IG36" s="13">
        <v>3000</v>
      </c>
      <c r="IH36" s="13">
        <v>3000</v>
      </c>
      <c r="II36" s="13">
        <v>3000</v>
      </c>
      <c r="IJ36" s="13">
        <v>3000</v>
      </c>
      <c r="IK36" s="13">
        <v>3000</v>
      </c>
      <c r="IL36" s="13">
        <v>3000</v>
      </c>
      <c r="IM36" s="13">
        <v>3000</v>
      </c>
      <c r="IN36" s="13">
        <v>3000</v>
      </c>
      <c r="IO36" s="13">
        <v>3000</v>
      </c>
      <c r="IP36" s="13">
        <v>3000</v>
      </c>
      <c r="IQ36" s="13">
        <v>3000</v>
      </c>
      <c r="IR36" s="13">
        <v>3000</v>
      </c>
      <c r="IS36" s="13">
        <v>3000</v>
      </c>
      <c r="IT36" s="13">
        <v>3000</v>
      </c>
      <c r="IU36" s="13">
        <v>3000</v>
      </c>
      <c r="IV36" s="13">
        <v>3000</v>
      </c>
    </row>
    <row r="37" spans="1:256" ht="15">
      <c r="A37" s="158"/>
      <c r="B37" s="3" t="s">
        <v>2</v>
      </c>
      <c r="C37" s="13">
        <v>0</v>
      </c>
      <c r="D37" s="13">
        <v>0</v>
      </c>
      <c r="E37" s="13">
        <v>0</v>
      </c>
      <c r="F37" s="13">
        <v>0</v>
      </c>
      <c r="G37" s="13">
        <v>0</v>
      </c>
      <c r="H37" s="13">
        <v>0</v>
      </c>
      <c r="I37" s="13">
        <v>0</v>
      </c>
      <c r="J37" s="13">
        <v>4000</v>
      </c>
      <c r="K37" s="13">
        <v>4000</v>
      </c>
      <c r="L37" s="13">
        <v>4000</v>
      </c>
      <c r="M37" s="13">
        <v>4000</v>
      </c>
      <c r="N37" s="13">
        <v>4000</v>
      </c>
      <c r="O37" s="13">
        <v>4000</v>
      </c>
      <c r="P37" s="13">
        <v>4000</v>
      </c>
      <c r="Q37" s="13">
        <v>4000</v>
      </c>
      <c r="R37" s="13">
        <v>4000</v>
      </c>
      <c r="S37" s="13">
        <v>4000</v>
      </c>
      <c r="T37" s="13">
        <v>4000</v>
      </c>
      <c r="U37" s="13">
        <v>4000</v>
      </c>
      <c r="V37" s="13">
        <v>4000</v>
      </c>
      <c r="W37" s="13">
        <v>4000</v>
      </c>
      <c r="X37" s="13">
        <v>4000</v>
      </c>
      <c r="Y37" s="13">
        <v>4000</v>
      </c>
      <c r="Z37" s="13">
        <v>4000</v>
      </c>
      <c r="AA37" s="13">
        <v>4000</v>
      </c>
      <c r="AB37" s="13">
        <v>4000</v>
      </c>
      <c r="AC37" s="13">
        <v>4000</v>
      </c>
      <c r="AD37" s="13">
        <v>4000</v>
      </c>
      <c r="AE37" s="13">
        <v>4000</v>
      </c>
      <c r="AF37" s="13">
        <v>4000</v>
      </c>
      <c r="AG37" s="13">
        <v>4000</v>
      </c>
      <c r="AH37" s="13">
        <v>4000</v>
      </c>
      <c r="AI37" s="13">
        <v>4000</v>
      </c>
      <c r="AJ37" s="13">
        <v>4000</v>
      </c>
      <c r="AK37" s="13">
        <v>4000</v>
      </c>
      <c r="AL37" s="13">
        <v>4000</v>
      </c>
      <c r="AM37" s="13">
        <v>4000</v>
      </c>
      <c r="AN37" s="13">
        <v>4000</v>
      </c>
      <c r="AO37" s="13">
        <v>4000</v>
      </c>
      <c r="AP37" s="13">
        <v>4000</v>
      </c>
      <c r="AQ37" s="13">
        <v>4000</v>
      </c>
      <c r="AR37" s="13">
        <v>4000</v>
      </c>
      <c r="AS37" s="13">
        <v>4000</v>
      </c>
      <c r="AT37" s="13">
        <v>4000</v>
      </c>
      <c r="AU37" s="13">
        <v>4000</v>
      </c>
      <c r="AV37" s="13">
        <v>4000</v>
      </c>
      <c r="AW37" s="13">
        <v>4000</v>
      </c>
      <c r="AX37" s="13">
        <v>4000</v>
      </c>
      <c r="AY37" s="13">
        <v>4000</v>
      </c>
      <c r="AZ37" s="13">
        <v>4000</v>
      </c>
      <c r="BA37" s="13">
        <v>4000</v>
      </c>
      <c r="BB37" s="13">
        <v>4000</v>
      </c>
      <c r="BC37" s="13">
        <v>4000</v>
      </c>
      <c r="BD37" s="13">
        <v>4000</v>
      </c>
      <c r="BE37" s="13">
        <v>4000</v>
      </c>
      <c r="BF37" s="13">
        <v>4000</v>
      </c>
      <c r="BG37" s="13">
        <v>4000</v>
      </c>
      <c r="BH37" s="13">
        <v>4000</v>
      </c>
      <c r="BI37" s="13">
        <v>4000</v>
      </c>
      <c r="BJ37" s="13">
        <v>4000</v>
      </c>
      <c r="BK37" s="13">
        <v>4000</v>
      </c>
      <c r="BL37" s="13">
        <v>4000</v>
      </c>
      <c r="BM37" s="13">
        <v>4000</v>
      </c>
      <c r="BN37" s="13">
        <v>4000</v>
      </c>
      <c r="BO37" s="13">
        <v>4000</v>
      </c>
      <c r="BP37" s="13">
        <v>4000</v>
      </c>
      <c r="BQ37" s="13">
        <v>4000</v>
      </c>
      <c r="BR37" s="13">
        <v>4000</v>
      </c>
      <c r="BS37" s="13">
        <v>4000</v>
      </c>
      <c r="BT37" s="13">
        <v>4000</v>
      </c>
      <c r="BU37" s="13">
        <v>4000</v>
      </c>
      <c r="BV37" s="13">
        <v>4000</v>
      </c>
      <c r="BW37" s="13">
        <v>4000</v>
      </c>
      <c r="BX37" s="13">
        <v>4000</v>
      </c>
      <c r="BY37" s="13">
        <v>4000</v>
      </c>
      <c r="BZ37" s="13">
        <v>4000</v>
      </c>
      <c r="CA37" s="13">
        <v>4000</v>
      </c>
      <c r="CB37" s="13">
        <v>4000</v>
      </c>
      <c r="CC37" s="13">
        <v>4000</v>
      </c>
      <c r="CD37" s="13">
        <v>4000</v>
      </c>
      <c r="CE37" s="13">
        <v>4000</v>
      </c>
      <c r="CF37" s="13">
        <v>4000</v>
      </c>
      <c r="CG37" s="13">
        <v>4000</v>
      </c>
      <c r="CH37" s="13">
        <v>4000</v>
      </c>
      <c r="CI37" s="13">
        <v>4000</v>
      </c>
      <c r="CJ37" s="13">
        <v>4000</v>
      </c>
      <c r="CK37" s="13">
        <v>4000</v>
      </c>
      <c r="CL37" s="13">
        <v>4000</v>
      </c>
      <c r="CM37" s="13">
        <v>4000</v>
      </c>
      <c r="CN37" s="13">
        <v>4000</v>
      </c>
      <c r="CO37" s="13">
        <v>4000</v>
      </c>
      <c r="CP37" s="13">
        <v>4000</v>
      </c>
      <c r="CQ37" s="13">
        <v>4000</v>
      </c>
      <c r="CR37" s="13">
        <v>4000</v>
      </c>
      <c r="CS37" s="13">
        <v>4000</v>
      </c>
      <c r="CT37" s="13">
        <v>4000</v>
      </c>
      <c r="CU37" s="13">
        <v>4000</v>
      </c>
      <c r="CV37" s="13">
        <v>4000</v>
      </c>
      <c r="CW37" s="13">
        <v>4000</v>
      </c>
      <c r="CX37" s="13">
        <v>4000</v>
      </c>
      <c r="CY37" s="13">
        <v>4000</v>
      </c>
      <c r="CZ37" s="13">
        <v>4000</v>
      </c>
      <c r="DA37" s="13">
        <v>4000</v>
      </c>
      <c r="DB37" s="13">
        <v>4000</v>
      </c>
      <c r="DC37" s="13">
        <v>4000</v>
      </c>
      <c r="DD37" s="13">
        <v>4000</v>
      </c>
      <c r="DE37" s="13">
        <v>4000</v>
      </c>
      <c r="DF37" s="13">
        <v>4000</v>
      </c>
      <c r="DG37" s="13">
        <v>4000</v>
      </c>
      <c r="DH37" s="13">
        <v>4000</v>
      </c>
      <c r="DI37" s="13">
        <v>4000</v>
      </c>
      <c r="DJ37" s="13">
        <v>4000</v>
      </c>
      <c r="DK37" s="13">
        <v>4000</v>
      </c>
      <c r="DL37" s="13">
        <v>4000</v>
      </c>
      <c r="DM37" s="13">
        <v>4000</v>
      </c>
      <c r="DN37" s="13">
        <v>4000</v>
      </c>
      <c r="DO37" s="13">
        <v>4000</v>
      </c>
      <c r="DP37" s="13">
        <v>4000</v>
      </c>
      <c r="DQ37" s="13">
        <v>4000</v>
      </c>
      <c r="DR37" s="13">
        <v>4000</v>
      </c>
      <c r="DS37" s="13">
        <v>4000</v>
      </c>
      <c r="DT37" s="13">
        <v>4000</v>
      </c>
      <c r="DU37" s="13">
        <v>4000</v>
      </c>
      <c r="DV37" s="13">
        <v>4000</v>
      </c>
      <c r="DW37" s="13">
        <v>4000</v>
      </c>
      <c r="DX37" s="13">
        <v>4000</v>
      </c>
      <c r="DY37" s="13">
        <v>4000</v>
      </c>
      <c r="DZ37" s="13">
        <v>4000</v>
      </c>
      <c r="EA37" s="13">
        <v>4000</v>
      </c>
      <c r="EB37" s="13">
        <v>4000</v>
      </c>
      <c r="EC37" s="13">
        <v>4000</v>
      </c>
      <c r="ED37" s="13">
        <v>4000</v>
      </c>
      <c r="EE37" s="13">
        <v>4000</v>
      </c>
      <c r="EF37" s="13">
        <v>4000</v>
      </c>
      <c r="EG37" s="13">
        <v>4000</v>
      </c>
      <c r="EH37" s="13">
        <v>4000</v>
      </c>
      <c r="EI37" s="13">
        <v>4000</v>
      </c>
      <c r="EJ37" s="13">
        <v>4000</v>
      </c>
      <c r="EK37" s="13">
        <v>4000</v>
      </c>
      <c r="EL37" s="13">
        <v>4000</v>
      </c>
      <c r="EM37" s="13">
        <v>4000</v>
      </c>
      <c r="EN37" s="13">
        <v>4000</v>
      </c>
      <c r="EO37" s="13">
        <v>4000</v>
      </c>
      <c r="EP37" s="13">
        <v>4000</v>
      </c>
      <c r="EQ37" s="13">
        <v>4000</v>
      </c>
      <c r="ER37" s="13">
        <v>4000</v>
      </c>
      <c r="ES37" s="13">
        <v>4000</v>
      </c>
      <c r="ET37" s="13">
        <v>4000</v>
      </c>
      <c r="EU37" s="13">
        <v>4000</v>
      </c>
      <c r="EV37" s="13">
        <v>4000</v>
      </c>
      <c r="EW37" s="13">
        <v>4000</v>
      </c>
      <c r="EX37" s="13">
        <v>4000</v>
      </c>
      <c r="EY37" s="13">
        <v>4000</v>
      </c>
      <c r="EZ37" s="13">
        <v>4000</v>
      </c>
      <c r="FA37" s="13">
        <v>4000</v>
      </c>
      <c r="FB37" s="13">
        <v>4000</v>
      </c>
      <c r="FC37" s="13">
        <v>4000</v>
      </c>
      <c r="FD37" s="13">
        <v>4000</v>
      </c>
      <c r="FE37" s="13">
        <v>4000</v>
      </c>
      <c r="FF37" s="13">
        <v>4000</v>
      </c>
      <c r="FG37" s="13">
        <v>4000</v>
      </c>
      <c r="FH37" s="13">
        <v>4000</v>
      </c>
      <c r="FI37" s="13">
        <v>4000</v>
      </c>
      <c r="FJ37" s="13">
        <v>4000</v>
      </c>
      <c r="FK37" s="13">
        <v>4000</v>
      </c>
      <c r="FL37" s="13">
        <v>4000</v>
      </c>
      <c r="FM37" s="13">
        <v>4000</v>
      </c>
      <c r="FN37" s="13">
        <v>4000</v>
      </c>
      <c r="FO37" s="13">
        <v>4000</v>
      </c>
      <c r="FP37" s="13">
        <v>4000</v>
      </c>
      <c r="FQ37" s="13">
        <v>4000</v>
      </c>
      <c r="FR37" s="13">
        <v>4000</v>
      </c>
      <c r="FS37" s="13">
        <v>4000</v>
      </c>
      <c r="FT37" s="13">
        <v>4000</v>
      </c>
      <c r="FU37" s="13">
        <v>4000</v>
      </c>
      <c r="FV37" s="13">
        <v>4000</v>
      </c>
      <c r="FW37" s="13">
        <v>4000</v>
      </c>
      <c r="FX37" s="13">
        <v>4000</v>
      </c>
      <c r="FY37" s="13">
        <v>4000</v>
      </c>
      <c r="FZ37" s="13">
        <v>4000</v>
      </c>
      <c r="GA37" s="13">
        <v>4000</v>
      </c>
      <c r="GB37" s="13">
        <v>4000</v>
      </c>
      <c r="GC37" s="13">
        <v>4000</v>
      </c>
      <c r="GD37" s="13">
        <v>4000</v>
      </c>
      <c r="GE37" s="13">
        <v>4000</v>
      </c>
      <c r="GF37" s="13">
        <v>4000</v>
      </c>
      <c r="GG37" s="13">
        <v>4000</v>
      </c>
      <c r="GH37" s="13">
        <v>4000</v>
      </c>
      <c r="GI37" s="13">
        <v>4000</v>
      </c>
      <c r="GJ37" s="13">
        <v>4000</v>
      </c>
      <c r="GK37" s="13">
        <v>4000</v>
      </c>
      <c r="GL37" s="13">
        <v>4000</v>
      </c>
      <c r="GM37" s="13">
        <v>4000</v>
      </c>
      <c r="GN37" s="13">
        <v>4000</v>
      </c>
      <c r="GO37" s="13">
        <v>4000</v>
      </c>
      <c r="GP37" s="13">
        <v>4000</v>
      </c>
      <c r="GQ37" s="13">
        <v>4000</v>
      </c>
      <c r="GR37" s="13">
        <v>4000</v>
      </c>
      <c r="GS37" s="13">
        <v>4000</v>
      </c>
      <c r="GT37" s="13">
        <v>4000</v>
      </c>
      <c r="GU37" s="13">
        <v>4000</v>
      </c>
      <c r="GV37" s="13">
        <v>4000</v>
      </c>
      <c r="GW37" s="13">
        <v>4000</v>
      </c>
      <c r="GX37" s="13">
        <v>4000</v>
      </c>
      <c r="GY37" s="13">
        <v>4000</v>
      </c>
      <c r="GZ37" s="13">
        <v>4000</v>
      </c>
      <c r="HA37" s="13">
        <v>4000</v>
      </c>
      <c r="HB37" s="13">
        <v>4000</v>
      </c>
      <c r="HC37" s="13">
        <v>4000</v>
      </c>
      <c r="HD37" s="13">
        <v>4000</v>
      </c>
      <c r="HE37" s="13">
        <v>4000</v>
      </c>
      <c r="HF37" s="13">
        <v>4000</v>
      </c>
      <c r="HG37" s="13">
        <v>4000</v>
      </c>
      <c r="HH37" s="13">
        <v>4000</v>
      </c>
      <c r="HI37" s="13">
        <v>4000</v>
      </c>
      <c r="HJ37" s="13">
        <v>4000</v>
      </c>
      <c r="HK37" s="13">
        <v>4000</v>
      </c>
      <c r="HL37" s="13">
        <v>4000</v>
      </c>
      <c r="HM37" s="13">
        <v>4000</v>
      </c>
      <c r="HN37" s="13">
        <v>4000</v>
      </c>
      <c r="HO37" s="13">
        <v>4000</v>
      </c>
      <c r="HP37" s="13">
        <v>4000</v>
      </c>
      <c r="HQ37" s="13">
        <v>4000</v>
      </c>
      <c r="HR37" s="13">
        <v>4000</v>
      </c>
      <c r="HS37" s="13">
        <v>4000</v>
      </c>
      <c r="HT37" s="13">
        <v>4000</v>
      </c>
      <c r="HU37" s="13">
        <v>4000</v>
      </c>
      <c r="HV37" s="13">
        <v>4000</v>
      </c>
      <c r="HW37" s="13">
        <v>4000</v>
      </c>
      <c r="HX37" s="13">
        <v>4000</v>
      </c>
      <c r="HY37" s="13">
        <v>4000</v>
      </c>
      <c r="HZ37" s="13">
        <v>4000</v>
      </c>
      <c r="IA37" s="13">
        <v>4000</v>
      </c>
      <c r="IB37" s="13">
        <v>4000</v>
      </c>
      <c r="IC37" s="13">
        <v>4000</v>
      </c>
      <c r="ID37" s="13">
        <v>4000</v>
      </c>
      <c r="IE37" s="13">
        <v>4000</v>
      </c>
      <c r="IF37" s="13">
        <v>4000</v>
      </c>
      <c r="IG37" s="13">
        <v>4000</v>
      </c>
      <c r="IH37" s="13">
        <v>4000</v>
      </c>
      <c r="II37" s="13">
        <v>4000</v>
      </c>
      <c r="IJ37" s="13">
        <v>4000</v>
      </c>
      <c r="IK37" s="13">
        <v>4000</v>
      </c>
      <c r="IL37" s="13">
        <v>4000</v>
      </c>
      <c r="IM37" s="13">
        <v>4000</v>
      </c>
      <c r="IN37" s="13">
        <v>4000</v>
      </c>
      <c r="IO37" s="13">
        <v>4000</v>
      </c>
      <c r="IP37" s="13">
        <v>4000</v>
      </c>
      <c r="IQ37" s="13">
        <v>4000</v>
      </c>
      <c r="IR37" s="13">
        <v>4000</v>
      </c>
      <c r="IS37" s="13">
        <v>4000</v>
      </c>
      <c r="IT37" s="13">
        <v>4000</v>
      </c>
      <c r="IU37" s="13">
        <v>4000</v>
      </c>
      <c r="IV37" s="13">
        <v>4000</v>
      </c>
    </row>
    <row r="38" spans="1:9" ht="15.75">
      <c r="A38" s="7"/>
      <c r="B38" s="4"/>
      <c r="C38" s="1">
        <f aca="true" t="shared" si="11" ref="C38:I38">C36-C37</f>
        <v>0</v>
      </c>
      <c r="D38" s="1">
        <f t="shared" si="11"/>
        <v>0</v>
      </c>
      <c r="E38" s="1">
        <f t="shared" si="11"/>
        <v>0</v>
      </c>
      <c r="F38" s="1">
        <f t="shared" si="11"/>
        <v>0</v>
      </c>
      <c r="G38" s="1">
        <f t="shared" si="11"/>
        <v>0</v>
      </c>
      <c r="H38" s="1">
        <f>H36-H37</f>
        <v>0</v>
      </c>
      <c r="I38" s="8">
        <f t="shared" si="11"/>
        <v>0</v>
      </c>
    </row>
    <row r="39" spans="1:9" ht="15.75">
      <c r="A39" s="151" t="s">
        <v>9</v>
      </c>
      <c r="B39" s="152"/>
      <c r="C39" s="9"/>
      <c r="D39" s="9"/>
      <c r="E39" s="9"/>
      <c r="F39" s="9"/>
      <c r="G39" s="9"/>
      <c r="H39" s="9"/>
      <c r="I39" s="11"/>
    </row>
    <row r="40" spans="1:9" ht="15.75">
      <c r="A40" s="153" t="s">
        <v>10</v>
      </c>
      <c r="B40" s="154"/>
      <c r="C40" s="119">
        <v>0</v>
      </c>
      <c r="D40" s="119">
        <v>0</v>
      </c>
      <c r="E40" s="119">
        <v>0</v>
      </c>
      <c r="F40" s="119">
        <v>0</v>
      </c>
      <c r="G40" s="119">
        <v>0</v>
      </c>
      <c r="H40" s="119">
        <v>0</v>
      </c>
      <c r="I40" s="119">
        <v>0</v>
      </c>
    </row>
    <row r="41" spans="1:9" ht="15.75">
      <c r="A41" s="155" t="s">
        <v>11</v>
      </c>
      <c r="B41" s="156"/>
      <c r="C41" s="14">
        <v>0</v>
      </c>
      <c r="D41" s="14">
        <v>0</v>
      </c>
      <c r="E41" s="14">
        <v>0</v>
      </c>
      <c r="F41" s="14">
        <v>0</v>
      </c>
      <c r="G41" s="14">
        <v>0</v>
      </c>
      <c r="H41" s="14">
        <v>0</v>
      </c>
      <c r="I41" s="14">
        <v>0</v>
      </c>
    </row>
    <row r="42" spans="1:9" ht="15.75">
      <c r="A42" s="139" t="s">
        <v>12</v>
      </c>
      <c r="B42" s="140"/>
      <c r="C42" s="119">
        <v>0</v>
      </c>
      <c r="D42" s="119">
        <v>0</v>
      </c>
      <c r="E42" s="119">
        <v>0</v>
      </c>
      <c r="F42" s="119">
        <v>0</v>
      </c>
      <c r="G42" s="119">
        <v>0</v>
      </c>
      <c r="H42" s="119">
        <v>0</v>
      </c>
      <c r="I42" s="119">
        <v>0</v>
      </c>
    </row>
    <row r="43" spans="1:9" ht="15.75">
      <c r="A43" s="155" t="s">
        <v>13</v>
      </c>
      <c r="B43" s="156"/>
      <c r="C43" s="14">
        <v>0</v>
      </c>
      <c r="D43" s="14">
        <v>0</v>
      </c>
      <c r="E43" s="14">
        <v>0</v>
      </c>
      <c r="F43" s="14">
        <v>0</v>
      </c>
      <c r="G43" s="14">
        <v>0</v>
      </c>
      <c r="H43" s="14">
        <v>0</v>
      </c>
      <c r="I43" s="14">
        <v>0</v>
      </c>
    </row>
    <row r="44" spans="1:256" ht="15.75">
      <c r="A44" s="153" t="s">
        <v>62</v>
      </c>
      <c r="B44" s="154"/>
      <c r="C44" s="119">
        <v>0</v>
      </c>
      <c r="D44" s="119">
        <v>0</v>
      </c>
      <c r="E44" s="119">
        <v>0</v>
      </c>
      <c r="F44" s="119">
        <v>0</v>
      </c>
      <c r="G44" s="119">
        <v>0</v>
      </c>
      <c r="H44" s="119">
        <v>0</v>
      </c>
      <c r="I44" s="119">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0</v>
      </c>
      <c r="AL44" s="14">
        <v>0</v>
      </c>
      <c r="AM44" s="14">
        <v>0</v>
      </c>
      <c r="AN44" s="14">
        <v>0</v>
      </c>
      <c r="AO44" s="14">
        <v>0</v>
      </c>
      <c r="AP44" s="14">
        <v>0</v>
      </c>
      <c r="AQ44" s="14">
        <v>0</v>
      </c>
      <c r="AR44" s="14">
        <v>0</v>
      </c>
      <c r="AS44" s="14">
        <v>0</v>
      </c>
      <c r="AT44" s="14">
        <v>0</v>
      </c>
      <c r="AU44" s="14">
        <v>0</v>
      </c>
      <c r="AV44" s="14">
        <v>0</v>
      </c>
      <c r="AW44" s="14">
        <v>0</v>
      </c>
      <c r="AX44" s="14">
        <v>0</v>
      </c>
      <c r="AY44" s="14">
        <v>0</v>
      </c>
      <c r="AZ44" s="14">
        <v>0</v>
      </c>
      <c r="BA44" s="14">
        <v>0</v>
      </c>
      <c r="BB44" s="14">
        <v>0</v>
      </c>
      <c r="BC44" s="14">
        <v>0</v>
      </c>
      <c r="BD44" s="14">
        <v>0</v>
      </c>
      <c r="BE44" s="14">
        <v>0</v>
      </c>
      <c r="BF44" s="14">
        <v>0</v>
      </c>
      <c r="BG44" s="14">
        <v>0</v>
      </c>
      <c r="BH44" s="14">
        <v>0</v>
      </c>
      <c r="BI44" s="14">
        <v>0</v>
      </c>
      <c r="BJ44" s="14">
        <v>0</v>
      </c>
      <c r="BK44" s="14">
        <v>0</v>
      </c>
      <c r="BL44" s="14">
        <v>0</v>
      </c>
      <c r="BM44" s="14">
        <v>0</v>
      </c>
      <c r="BN44" s="14">
        <v>0</v>
      </c>
      <c r="BO44" s="14">
        <v>0</v>
      </c>
      <c r="BP44" s="14">
        <v>0</v>
      </c>
      <c r="BQ44" s="14">
        <v>0</v>
      </c>
      <c r="BR44" s="14">
        <v>0</v>
      </c>
      <c r="BS44" s="14">
        <v>0</v>
      </c>
      <c r="BT44" s="14">
        <v>0</v>
      </c>
      <c r="BU44" s="14">
        <v>0</v>
      </c>
      <c r="BV44" s="14">
        <v>0</v>
      </c>
      <c r="BW44" s="14">
        <v>0</v>
      </c>
      <c r="BX44" s="14">
        <v>0</v>
      </c>
      <c r="BY44" s="14">
        <v>0</v>
      </c>
      <c r="BZ44" s="14">
        <v>0</v>
      </c>
      <c r="CA44" s="14">
        <v>0</v>
      </c>
      <c r="CB44" s="14">
        <v>0</v>
      </c>
      <c r="CC44" s="14">
        <v>0</v>
      </c>
      <c r="CD44" s="14">
        <v>0</v>
      </c>
      <c r="CE44" s="14">
        <v>0</v>
      </c>
      <c r="CF44" s="14">
        <v>0</v>
      </c>
      <c r="CG44" s="14">
        <v>0</v>
      </c>
      <c r="CH44" s="14">
        <v>0</v>
      </c>
      <c r="CI44" s="14">
        <v>0</v>
      </c>
      <c r="CJ44" s="14">
        <v>0</v>
      </c>
      <c r="CK44" s="14">
        <v>0</v>
      </c>
      <c r="CL44" s="14">
        <v>0</v>
      </c>
      <c r="CM44" s="14">
        <v>0</v>
      </c>
      <c r="CN44" s="14">
        <v>0</v>
      </c>
      <c r="CO44" s="14">
        <v>0</v>
      </c>
      <c r="CP44" s="14">
        <v>0</v>
      </c>
      <c r="CQ44" s="14">
        <v>0</v>
      </c>
      <c r="CR44" s="14">
        <v>0</v>
      </c>
      <c r="CS44" s="14">
        <v>0</v>
      </c>
      <c r="CT44" s="14">
        <v>0</v>
      </c>
      <c r="CU44" s="14">
        <v>0</v>
      </c>
      <c r="CV44" s="14">
        <v>0</v>
      </c>
      <c r="CW44" s="14">
        <v>0</v>
      </c>
      <c r="CX44" s="14">
        <v>0</v>
      </c>
      <c r="CY44" s="14">
        <v>0</v>
      </c>
      <c r="CZ44" s="14">
        <v>0</v>
      </c>
      <c r="DA44" s="14">
        <v>0</v>
      </c>
      <c r="DB44" s="14">
        <v>0</v>
      </c>
      <c r="DC44" s="14">
        <v>0</v>
      </c>
      <c r="DD44" s="14">
        <v>0</v>
      </c>
      <c r="DE44" s="14">
        <v>0</v>
      </c>
      <c r="DF44" s="14">
        <v>0</v>
      </c>
      <c r="DG44" s="14">
        <v>0</v>
      </c>
      <c r="DH44" s="14">
        <v>0</v>
      </c>
      <c r="DI44" s="14">
        <v>0</v>
      </c>
      <c r="DJ44" s="14">
        <v>0</v>
      </c>
      <c r="DK44" s="14">
        <v>0</v>
      </c>
      <c r="DL44" s="14">
        <v>0</v>
      </c>
      <c r="DM44" s="14">
        <v>0</v>
      </c>
      <c r="DN44" s="14">
        <v>0</v>
      </c>
      <c r="DO44" s="14">
        <v>0</v>
      </c>
      <c r="DP44" s="14">
        <v>0</v>
      </c>
      <c r="DQ44" s="14">
        <v>0</v>
      </c>
      <c r="DR44" s="14">
        <v>0</v>
      </c>
      <c r="DS44" s="14">
        <v>0</v>
      </c>
      <c r="DT44" s="14">
        <v>0</v>
      </c>
      <c r="DU44" s="14">
        <v>0</v>
      </c>
      <c r="DV44" s="14">
        <v>0</v>
      </c>
      <c r="DW44" s="14">
        <v>0</v>
      </c>
      <c r="DX44" s="14">
        <v>0</v>
      </c>
      <c r="DY44" s="14">
        <v>0</v>
      </c>
      <c r="DZ44" s="14">
        <v>0</v>
      </c>
      <c r="EA44" s="14">
        <v>0</v>
      </c>
      <c r="EB44" s="14">
        <v>0</v>
      </c>
      <c r="EC44" s="14">
        <v>0</v>
      </c>
      <c r="ED44" s="14">
        <v>0</v>
      </c>
      <c r="EE44" s="14">
        <v>0</v>
      </c>
      <c r="EF44" s="14">
        <v>0</v>
      </c>
      <c r="EG44" s="14">
        <v>0</v>
      </c>
      <c r="EH44" s="14">
        <v>0</v>
      </c>
      <c r="EI44" s="14">
        <v>0</v>
      </c>
      <c r="EJ44" s="14">
        <v>0</v>
      </c>
      <c r="EK44" s="14">
        <v>0</v>
      </c>
      <c r="EL44" s="14">
        <v>0</v>
      </c>
      <c r="EM44" s="14">
        <v>0</v>
      </c>
      <c r="EN44" s="14">
        <v>0</v>
      </c>
      <c r="EO44" s="14">
        <v>0</v>
      </c>
      <c r="EP44" s="14">
        <v>0</v>
      </c>
      <c r="EQ44" s="14">
        <v>0</v>
      </c>
      <c r="ER44" s="14">
        <v>0</v>
      </c>
      <c r="ES44" s="14">
        <v>0</v>
      </c>
      <c r="ET44" s="14">
        <v>0</v>
      </c>
      <c r="EU44" s="14">
        <v>0</v>
      </c>
      <c r="EV44" s="14">
        <v>0</v>
      </c>
      <c r="EW44" s="14">
        <v>0</v>
      </c>
      <c r="EX44" s="14">
        <v>0</v>
      </c>
      <c r="EY44" s="14">
        <v>0</v>
      </c>
      <c r="EZ44" s="14">
        <v>0</v>
      </c>
      <c r="FA44" s="14">
        <v>0</v>
      </c>
      <c r="FB44" s="14">
        <v>0</v>
      </c>
      <c r="FC44" s="14">
        <v>0</v>
      </c>
      <c r="FD44" s="14">
        <v>0</v>
      </c>
      <c r="FE44" s="14">
        <v>0</v>
      </c>
      <c r="FF44" s="14">
        <v>0</v>
      </c>
      <c r="FG44" s="14">
        <v>0</v>
      </c>
      <c r="FH44" s="14">
        <v>0</v>
      </c>
      <c r="FI44" s="14">
        <v>0</v>
      </c>
      <c r="FJ44" s="14">
        <v>0</v>
      </c>
      <c r="FK44" s="14">
        <v>0</v>
      </c>
      <c r="FL44" s="14">
        <v>0</v>
      </c>
      <c r="FM44" s="14">
        <v>0</v>
      </c>
      <c r="FN44" s="14">
        <v>0</v>
      </c>
      <c r="FO44" s="14">
        <v>0</v>
      </c>
      <c r="FP44" s="14">
        <v>0</v>
      </c>
      <c r="FQ44" s="14">
        <v>0</v>
      </c>
      <c r="FR44" s="14">
        <v>0</v>
      </c>
      <c r="FS44" s="14">
        <v>0</v>
      </c>
      <c r="FT44" s="14">
        <v>0</v>
      </c>
      <c r="FU44" s="14">
        <v>0</v>
      </c>
      <c r="FV44" s="14">
        <v>0</v>
      </c>
      <c r="FW44" s="14">
        <v>0</v>
      </c>
      <c r="FX44" s="14">
        <v>0</v>
      </c>
      <c r="FY44" s="14">
        <v>0</v>
      </c>
      <c r="FZ44" s="14">
        <v>0</v>
      </c>
      <c r="GA44" s="14">
        <v>0</v>
      </c>
      <c r="GB44" s="14">
        <v>0</v>
      </c>
      <c r="GC44" s="14">
        <v>0</v>
      </c>
      <c r="GD44" s="14">
        <v>0</v>
      </c>
      <c r="GE44" s="14">
        <v>0</v>
      </c>
      <c r="GF44" s="14">
        <v>0</v>
      </c>
      <c r="GG44" s="14">
        <v>0</v>
      </c>
      <c r="GH44" s="14">
        <v>0</v>
      </c>
      <c r="GI44" s="14">
        <v>0</v>
      </c>
      <c r="GJ44" s="14">
        <v>0</v>
      </c>
      <c r="GK44" s="14">
        <v>0</v>
      </c>
      <c r="GL44" s="14">
        <v>0</v>
      </c>
      <c r="GM44" s="14">
        <v>0</v>
      </c>
      <c r="GN44" s="14">
        <v>0</v>
      </c>
      <c r="GO44" s="14">
        <v>0</v>
      </c>
      <c r="GP44" s="14">
        <v>0</v>
      </c>
      <c r="GQ44" s="14">
        <v>0</v>
      </c>
      <c r="GR44" s="14">
        <v>0</v>
      </c>
      <c r="GS44" s="14">
        <v>0</v>
      </c>
      <c r="GT44" s="14">
        <v>0</v>
      </c>
      <c r="GU44" s="14">
        <v>0</v>
      </c>
      <c r="GV44" s="14">
        <v>0</v>
      </c>
      <c r="GW44" s="14">
        <v>0</v>
      </c>
      <c r="GX44" s="14">
        <v>0</v>
      </c>
      <c r="GY44" s="14">
        <v>0</v>
      </c>
      <c r="GZ44" s="14">
        <v>0</v>
      </c>
      <c r="HA44" s="14">
        <v>0</v>
      </c>
      <c r="HB44" s="14">
        <v>0</v>
      </c>
      <c r="HC44" s="14">
        <v>0</v>
      </c>
      <c r="HD44" s="14">
        <v>0</v>
      </c>
      <c r="HE44" s="14">
        <v>0</v>
      </c>
      <c r="HF44" s="14">
        <v>0</v>
      </c>
      <c r="HG44" s="14">
        <v>0</v>
      </c>
      <c r="HH44" s="14">
        <v>0</v>
      </c>
      <c r="HI44" s="14">
        <v>0</v>
      </c>
      <c r="HJ44" s="14">
        <v>0</v>
      </c>
      <c r="HK44" s="14">
        <v>0</v>
      </c>
      <c r="HL44" s="14">
        <v>0</v>
      </c>
      <c r="HM44" s="14">
        <v>0</v>
      </c>
      <c r="HN44" s="14">
        <v>0</v>
      </c>
      <c r="HO44" s="14">
        <v>0</v>
      </c>
      <c r="HP44" s="14">
        <v>0</v>
      </c>
      <c r="HQ44" s="14">
        <v>0</v>
      </c>
      <c r="HR44" s="14">
        <v>0</v>
      </c>
      <c r="HS44" s="14">
        <v>0</v>
      </c>
      <c r="HT44" s="14">
        <v>0</v>
      </c>
      <c r="HU44" s="14">
        <v>0</v>
      </c>
      <c r="HV44" s="14">
        <v>0</v>
      </c>
      <c r="HW44" s="14">
        <v>0</v>
      </c>
      <c r="HX44" s="14">
        <v>0</v>
      </c>
      <c r="HY44" s="14">
        <v>0</v>
      </c>
      <c r="HZ44" s="14">
        <v>0</v>
      </c>
      <c r="IA44" s="14">
        <v>0</v>
      </c>
      <c r="IB44" s="14">
        <v>0</v>
      </c>
      <c r="IC44" s="14">
        <v>0</v>
      </c>
      <c r="ID44" s="14">
        <v>0</v>
      </c>
      <c r="IE44" s="14">
        <v>0</v>
      </c>
      <c r="IF44" s="14">
        <v>0</v>
      </c>
      <c r="IG44" s="14">
        <v>0</v>
      </c>
      <c r="IH44" s="14">
        <v>0</v>
      </c>
      <c r="II44" s="14">
        <v>0</v>
      </c>
      <c r="IJ44" s="14">
        <v>0</v>
      </c>
      <c r="IK44" s="14">
        <v>0</v>
      </c>
      <c r="IL44" s="14">
        <v>0</v>
      </c>
      <c r="IM44" s="14">
        <v>0</v>
      </c>
      <c r="IN44" s="14">
        <v>0</v>
      </c>
      <c r="IO44" s="14">
        <v>0</v>
      </c>
      <c r="IP44" s="14">
        <v>0</v>
      </c>
      <c r="IQ44" s="14">
        <v>0</v>
      </c>
      <c r="IR44" s="14">
        <v>0</v>
      </c>
      <c r="IS44" s="14">
        <v>0</v>
      </c>
      <c r="IT44" s="14">
        <v>0</v>
      </c>
      <c r="IU44" s="14">
        <v>0</v>
      </c>
      <c r="IV44" s="14">
        <v>0</v>
      </c>
    </row>
    <row r="45" spans="1:9" ht="16.5" thickBot="1">
      <c r="A45" s="136" t="s">
        <v>63</v>
      </c>
      <c r="B45" s="137"/>
      <c r="C45" s="15">
        <v>0</v>
      </c>
      <c r="D45" s="15">
        <v>0</v>
      </c>
      <c r="E45" s="15">
        <v>0</v>
      </c>
      <c r="F45" s="15">
        <v>0</v>
      </c>
      <c r="G45" s="15">
        <v>0</v>
      </c>
      <c r="H45" s="15">
        <v>0</v>
      </c>
      <c r="I45" s="15">
        <v>0</v>
      </c>
    </row>
    <row r="46" spans="1:9" ht="15.75">
      <c r="A46" s="151" t="s">
        <v>64</v>
      </c>
      <c r="B46" s="152"/>
      <c r="C46" s="9"/>
      <c r="D46" s="9"/>
      <c r="E46" s="9"/>
      <c r="F46" s="9"/>
      <c r="G46" s="9"/>
      <c r="H46" s="9"/>
      <c r="I46" s="9"/>
    </row>
    <row r="47" spans="1:9" ht="15.75">
      <c r="A47" s="159" t="s">
        <v>6</v>
      </c>
      <c r="B47" s="160"/>
      <c r="C47" s="14">
        <v>0</v>
      </c>
      <c r="D47" s="14">
        <v>0</v>
      </c>
      <c r="E47" s="14">
        <v>0</v>
      </c>
      <c r="F47" s="14">
        <v>0</v>
      </c>
      <c r="G47" s="14">
        <v>0</v>
      </c>
      <c r="H47" s="14">
        <v>0</v>
      </c>
      <c r="I47" s="14">
        <v>0</v>
      </c>
    </row>
    <row r="48" spans="1:9" ht="15.75">
      <c r="A48" s="161" t="s">
        <v>7</v>
      </c>
      <c r="B48" s="162"/>
      <c r="C48" s="14">
        <v>0</v>
      </c>
      <c r="D48" s="14">
        <v>0</v>
      </c>
      <c r="E48" s="14">
        <v>0</v>
      </c>
      <c r="F48" s="14">
        <v>0</v>
      </c>
      <c r="G48" s="14">
        <v>0</v>
      </c>
      <c r="H48" s="14">
        <v>0</v>
      </c>
      <c r="I48" s="14">
        <v>0</v>
      </c>
    </row>
    <row r="49" spans="1:9" ht="15.75">
      <c r="A49" s="149" t="s">
        <v>8</v>
      </c>
      <c r="B49" s="150"/>
      <c r="C49" s="14">
        <v>0</v>
      </c>
      <c r="D49" s="14">
        <v>0</v>
      </c>
      <c r="E49" s="14">
        <v>0</v>
      </c>
      <c r="F49" s="14">
        <v>0</v>
      </c>
      <c r="G49" s="14">
        <v>0</v>
      </c>
      <c r="H49" s="14">
        <v>0</v>
      </c>
      <c r="I49" s="14">
        <v>0</v>
      </c>
    </row>
    <row r="50" ht="12.75"/>
    <row r="51" ht="12.75"/>
    <row r="52" ht="12.75"/>
  </sheetData>
  <sheetProtection password="CD10" sheet="1" objects="1" scenarios="1" formatColumns="0" selectLockedCells="1"/>
  <mergeCells count="23">
    <mergeCell ref="A49:B49"/>
    <mergeCell ref="A39:B39"/>
    <mergeCell ref="A40:B40"/>
    <mergeCell ref="A41:B41"/>
    <mergeCell ref="A36:A37"/>
    <mergeCell ref="A44:B44"/>
    <mergeCell ref="A43:B43"/>
    <mergeCell ref="A46:B46"/>
    <mergeCell ref="A47:B47"/>
    <mergeCell ref="A48:B48"/>
    <mergeCell ref="A3:A4"/>
    <mergeCell ref="A6:A7"/>
    <mergeCell ref="A9:A10"/>
    <mergeCell ref="A15:A16"/>
    <mergeCell ref="A30:A31"/>
    <mergeCell ref="A12:A13"/>
    <mergeCell ref="A24:A25"/>
    <mergeCell ref="A27:A28"/>
    <mergeCell ref="A18:A19"/>
    <mergeCell ref="A21:A22"/>
    <mergeCell ref="A45:B45"/>
    <mergeCell ref="A33:A34"/>
    <mergeCell ref="A42:B42"/>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rowBreaks count="1" manualBreakCount="1">
    <brk id="29" max="8" man="1"/>
  </rowBreaks>
  <legacyDrawing r:id="rId2"/>
</worksheet>
</file>

<file path=xl/worksheets/sheet10.xml><?xml version="1.0" encoding="utf-8"?>
<worksheet xmlns="http://schemas.openxmlformats.org/spreadsheetml/2006/main" xmlns:r="http://schemas.openxmlformats.org/officeDocument/2006/relationships">
  <sheetPr>
    <tabColor rgb="FFCCFF66"/>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6699FF"/>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99FF"/>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34"/>
  </sheetPr>
  <dimension ref="A1:N88"/>
  <sheetViews>
    <sheetView zoomScalePageLayoutView="0" workbookViewId="0" topLeftCell="A1">
      <selection activeCell="D51" sqref="D51"/>
    </sheetView>
  </sheetViews>
  <sheetFormatPr defaultColWidth="11.421875" defaultRowHeight="12.75"/>
  <cols>
    <col min="1" max="1" width="4.28125" style="17" customWidth="1"/>
    <col min="2" max="2" width="7.00390625" style="17" customWidth="1"/>
    <col min="3" max="3" width="20.7109375" style="17" customWidth="1"/>
    <col min="4" max="4" width="25.7109375" style="17" customWidth="1"/>
    <col min="5" max="6" width="9.7109375" style="17" customWidth="1"/>
    <col min="7" max="7" width="11.00390625" style="17" customWidth="1"/>
    <col min="8" max="8" width="6.28125" style="17" customWidth="1"/>
    <col min="9" max="11" width="9.7109375" style="17" customWidth="1"/>
    <col min="12" max="13" width="10.7109375" style="17" customWidth="1"/>
    <col min="14" max="14" width="18.57421875" style="17" customWidth="1"/>
    <col min="15" max="16384" width="11.421875" style="17" customWidth="1"/>
  </cols>
  <sheetData>
    <row r="1" spans="1:3" ht="12" customHeight="1">
      <c r="A1" s="163"/>
      <c r="B1" s="163"/>
      <c r="C1" s="163"/>
    </row>
    <row r="2" spans="1:3" ht="9.75" customHeight="1">
      <c r="A2" s="164" t="s">
        <v>14</v>
      </c>
      <c r="B2" s="164"/>
      <c r="C2" s="164"/>
    </row>
    <row r="3" spans="1:13" s="18" customFormat="1" ht="21.75" customHeight="1">
      <c r="A3" s="165" t="s">
        <v>15</v>
      </c>
      <c r="B3" s="165"/>
      <c r="C3" s="165"/>
      <c r="D3" s="165"/>
      <c r="E3" s="165"/>
      <c r="F3" s="165"/>
      <c r="G3" s="165"/>
      <c r="H3" s="165"/>
      <c r="I3" s="165"/>
      <c r="J3" s="165"/>
      <c r="K3" s="165"/>
      <c r="L3" s="165"/>
      <c r="M3" s="165"/>
    </row>
    <row r="4" spans="2:13" ht="4.5" customHeight="1" thickBot="1">
      <c r="B4" s="19"/>
      <c r="C4" s="19"/>
      <c r="E4" s="20"/>
      <c r="F4" s="20"/>
      <c r="G4" s="21"/>
      <c r="H4" s="21"/>
      <c r="I4" s="19"/>
      <c r="J4" s="19"/>
      <c r="K4" s="19"/>
      <c r="L4" s="166"/>
      <c r="M4" s="167"/>
    </row>
    <row r="5" spans="2:13" ht="21.75" customHeight="1">
      <c r="B5" s="22"/>
      <c r="C5" s="22"/>
      <c r="D5" s="168" t="s">
        <v>16</v>
      </c>
      <c r="E5" s="168"/>
      <c r="F5" s="169"/>
      <c r="G5" s="170"/>
      <c r="H5" s="23" t="s">
        <v>17</v>
      </c>
      <c r="I5" s="171" t="s">
        <v>18</v>
      </c>
      <c r="J5" s="172"/>
      <c r="K5" s="173"/>
      <c r="L5" s="180" t="s">
        <v>19</v>
      </c>
      <c r="M5" s="181"/>
    </row>
    <row r="6" spans="9:13" ht="7.5" customHeight="1" hidden="1" thickBot="1">
      <c r="I6" s="174"/>
      <c r="J6" s="175"/>
      <c r="K6" s="176"/>
      <c r="L6" s="174"/>
      <c r="M6" s="176"/>
    </row>
    <row r="7" spans="9:13" ht="4.5" customHeight="1" thickBot="1">
      <c r="I7" s="177"/>
      <c r="J7" s="178"/>
      <c r="K7" s="179"/>
      <c r="L7" s="177"/>
      <c r="M7" s="179"/>
    </row>
    <row r="8" spans="1:14" s="29" customFormat="1" ht="26.25" customHeight="1">
      <c r="A8" s="24"/>
      <c r="B8" s="25"/>
      <c r="C8" s="24"/>
      <c r="D8" s="24"/>
      <c r="E8" s="185" t="s">
        <v>20</v>
      </c>
      <c r="F8" s="182" t="s">
        <v>21</v>
      </c>
      <c r="G8" s="182" t="s">
        <v>22</v>
      </c>
      <c r="H8" s="28" t="s">
        <v>23</v>
      </c>
      <c r="I8" s="182" t="s">
        <v>24</v>
      </c>
      <c r="J8" s="182" t="s">
        <v>24</v>
      </c>
      <c r="K8" s="182" t="s">
        <v>24</v>
      </c>
      <c r="L8" s="185" t="s">
        <v>25</v>
      </c>
      <c r="M8" s="185" t="s">
        <v>26</v>
      </c>
      <c r="N8" s="26" t="s">
        <v>27</v>
      </c>
    </row>
    <row r="9" spans="1:14" s="29" customFormat="1" ht="12" customHeight="1">
      <c r="A9" s="30" t="s">
        <v>28</v>
      </c>
      <c r="B9" s="31" t="s">
        <v>29</v>
      </c>
      <c r="C9" s="30" t="s">
        <v>30</v>
      </c>
      <c r="D9" s="30" t="s">
        <v>31</v>
      </c>
      <c r="E9" s="186"/>
      <c r="F9" s="183"/>
      <c r="G9" s="183"/>
      <c r="H9" s="31" t="s">
        <v>32</v>
      </c>
      <c r="I9" s="184"/>
      <c r="J9" s="184"/>
      <c r="K9" s="184"/>
      <c r="L9" s="189"/>
      <c r="M9" s="189"/>
      <c r="N9" s="32" t="s">
        <v>33</v>
      </c>
    </row>
    <row r="10" spans="1:14" s="29" customFormat="1" ht="12" customHeight="1">
      <c r="A10" s="30" t="s">
        <v>34</v>
      </c>
      <c r="B10" s="31" t="s">
        <v>35</v>
      </c>
      <c r="C10" s="30"/>
      <c r="D10" s="30"/>
      <c r="E10" s="186"/>
      <c r="F10" s="183"/>
      <c r="G10" s="33">
        <v>2008</v>
      </c>
      <c r="H10" s="31" t="s">
        <v>36</v>
      </c>
      <c r="I10" s="34" t="s">
        <v>37</v>
      </c>
      <c r="J10" s="34" t="s">
        <v>38</v>
      </c>
      <c r="K10" s="34" t="s">
        <v>38</v>
      </c>
      <c r="L10" s="189"/>
      <c r="M10" s="189"/>
      <c r="N10" s="32" t="s">
        <v>39</v>
      </c>
    </row>
    <row r="11" spans="1:14" s="29" customFormat="1" ht="12" customHeight="1">
      <c r="A11" s="35"/>
      <c r="B11" s="31" t="s">
        <v>40</v>
      </c>
      <c r="C11" s="35"/>
      <c r="D11" s="35"/>
      <c r="E11" s="186"/>
      <c r="F11" s="122">
        <v>0.8</v>
      </c>
      <c r="G11" s="33">
        <v>11.52</v>
      </c>
      <c r="H11" s="31" t="s">
        <v>41</v>
      </c>
      <c r="I11" s="122">
        <v>0.6</v>
      </c>
      <c r="J11" s="123" t="s">
        <v>42</v>
      </c>
      <c r="K11" s="123" t="s">
        <v>43</v>
      </c>
      <c r="L11" s="189"/>
      <c r="M11" s="189"/>
      <c r="N11" s="32" t="s">
        <v>44</v>
      </c>
    </row>
    <row r="12" spans="1:14" s="29" customFormat="1" ht="12" customHeight="1">
      <c r="A12" s="35"/>
      <c r="B12" s="37"/>
      <c r="C12" s="35"/>
      <c r="D12" s="35"/>
      <c r="E12" s="186"/>
      <c r="F12" s="36"/>
      <c r="G12" s="33"/>
      <c r="H12" s="31"/>
      <c r="I12" s="38" t="s">
        <v>45</v>
      </c>
      <c r="J12" s="38" t="s">
        <v>46</v>
      </c>
      <c r="K12" s="38" t="s">
        <v>47</v>
      </c>
      <c r="L12" s="189"/>
      <c r="M12" s="189"/>
      <c r="N12" s="32" t="s">
        <v>48</v>
      </c>
    </row>
    <row r="13" spans="1:14" s="44" customFormat="1" ht="12" customHeight="1" thickBot="1">
      <c r="A13" s="39"/>
      <c r="B13" s="40"/>
      <c r="C13" s="39"/>
      <c r="D13" s="41"/>
      <c r="E13" s="41" t="s">
        <v>49</v>
      </c>
      <c r="F13" s="41" t="s">
        <v>49</v>
      </c>
      <c r="G13" s="41" t="s">
        <v>50</v>
      </c>
      <c r="H13" s="42"/>
      <c r="I13" s="41" t="s">
        <v>50</v>
      </c>
      <c r="J13" s="41" t="s">
        <v>50</v>
      </c>
      <c r="K13" s="41" t="s">
        <v>50</v>
      </c>
      <c r="L13" s="41" t="s">
        <v>50</v>
      </c>
      <c r="M13" s="43" t="s">
        <v>50</v>
      </c>
      <c r="N13" s="43"/>
    </row>
    <row r="14" spans="1:14" s="47" customFormat="1" ht="18" customHeight="1" thickBot="1">
      <c r="A14" s="45">
        <v>1</v>
      </c>
      <c r="B14" s="46">
        <v>2</v>
      </c>
      <c r="C14" s="45">
        <v>3</v>
      </c>
      <c r="D14" s="45">
        <v>4</v>
      </c>
      <c r="E14" s="45">
        <v>5</v>
      </c>
      <c r="F14" s="45">
        <v>6</v>
      </c>
      <c r="G14" s="45">
        <v>7</v>
      </c>
      <c r="H14" s="46">
        <v>8</v>
      </c>
      <c r="I14" s="45">
        <v>9</v>
      </c>
      <c r="J14" s="45">
        <v>10</v>
      </c>
      <c r="K14" s="45">
        <v>11</v>
      </c>
      <c r="L14" s="45">
        <v>12</v>
      </c>
      <c r="M14" s="45">
        <v>13</v>
      </c>
      <c r="N14" s="45">
        <v>14</v>
      </c>
    </row>
    <row r="15" spans="1:14" s="57" customFormat="1" ht="27.75" customHeight="1">
      <c r="A15" s="48"/>
      <c r="B15" s="49"/>
      <c r="C15" s="50"/>
      <c r="D15" s="50"/>
      <c r="E15" s="51"/>
      <c r="F15" s="52">
        <f>IF(E15&lt;&gt;"",E15*$F$11,"")</f>
      </c>
      <c r="G15" s="52">
        <f>IF(F15&lt;&gt;"",F15*$G$11,"")</f>
      </c>
      <c r="H15" s="53"/>
      <c r="I15" s="54">
        <f>IF(AND(H15&lt;&gt;"",E15&lt;&gt;""),ROUND(G15/H15*$I$11,-2),"")</f>
      </c>
      <c r="J15" s="54">
        <f>IF(AND(H15&lt;&gt;"",E15&lt;&gt;""),ROUND(I15/3*2,-2),"")</f>
      </c>
      <c r="K15" s="54">
        <f>IF(AND(H15&lt;&gt;"",G15&lt;&gt;""),ROUND(I15/3,-2),"")</f>
      </c>
      <c r="L15" s="55"/>
      <c r="M15" s="56">
        <f aca="true" t="shared" si="0" ref="M15:M27">IF(K15&lt;&gt;"",K15-L15)*OR(K15&lt;&gt;"",K15)</f>
        <v>0</v>
      </c>
      <c r="N15" s="126"/>
    </row>
    <row r="16" spans="1:14" s="47" customFormat="1" ht="27.75" customHeight="1">
      <c r="A16" s="58"/>
      <c r="B16" s="59"/>
      <c r="C16" s="60"/>
      <c r="D16" s="60"/>
      <c r="E16" s="61"/>
      <c r="F16" s="52">
        <f aca="true" t="shared" si="1" ref="F16:F27">IF(E16&lt;&gt;"",E16*$F$11,"")</f>
      </c>
      <c r="G16" s="52">
        <f>IF(F16&lt;&gt;"",F16*$G$11,"")</f>
      </c>
      <c r="H16" s="62"/>
      <c r="I16" s="54">
        <f aca="true" t="shared" si="2" ref="I16:I27">IF(AND(H16&lt;&gt;"",E16&lt;&gt;""),ROUND(G16/H16*$I$11,-2),"")</f>
      </c>
      <c r="J16" s="54">
        <f aca="true" t="shared" si="3" ref="J16:J27">IF(AND(H16&lt;&gt;"",E16&lt;&gt;""),ROUND(I16/3*2,-2),"")</f>
      </c>
      <c r="K16" s="54">
        <f aca="true" t="shared" si="4" ref="K16:K27">IF(AND(H16&lt;&gt;"",G16&lt;&gt;""),ROUND(I16/3,-2),"")</f>
      </c>
      <c r="L16" s="55"/>
      <c r="M16" s="56">
        <f t="shared" si="0"/>
        <v>0</v>
      </c>
      <c r="N16" s="127"/>
    </row>
    <row r="17" spans="1:14" s="47" customFormat="1" ht="27.75" customHeight="1">
      <c r="A17" s="58"/>
      <c r="B17" s="59"/>
      <c r="C17" s="60"/>
      <c r="D17" s="60"/>
      <c r="E17" s="61"/>
      <c r="F17" s="52">
        <f t="shared" si="1"/>
      </c>
      <c r="G17" s="52">
        <f aca="true" t="shared" si="5" ref="G17:G27">IF(F17&lt;&gt;"",F17*$G$11,"")</f>
      </c>
      <c r="H17" s="62"/>
      <c r="I17" s="54">
        <f t="shared" si="2"/>
      </c>
      <c r="J17" s="54">
        <f t="shared" si="3"/>
      </c>
      <c r="K17" s="54">
        <f t="shared" si="4"/>
      </c>
      <c r="L17" s="55"/>
      <c r="M17" s="56">
        <f t="shared" si="0"/>
        <v>0</v>
      </c>
      <c r="N17" s="127"/>
    </row>
    <row r="18" spans="1:14" s="47" customFormat="1" ht="27.75" customHeight="1">
      <c r="A18" s="58"/>
      <c r="B18" s="59"/>
      <c r="C18" s="60"/>
      <c r="D18" s="60"/>
      <c r="E18" s="61"/>
      <c r="F18" s="52">
        <f t="shared" si="1"/>
      </c>
      <c r="G18" s="52">
        <f t="shared" si="5"/>
      </c>
      <c r="H18" s="62"/>
      <c r="I18" s="54">
        <f t="shared" si="2"/>
      </c>
      <c r="J18" s="54">
        <f t="shared" si="3"/>
      </c>
      <c r="K18" s="54">
        <f t="shared" si="4"/>
      </c>
      <c r="L18" s="55"/>
      <c r="M18" s="56">
        <f t="shared" si="0"/>
        <v>0</v>
      </c>
      <c r="N18" s="127"/>
    </row>
    <row r="19" spans="1:14" s="47" customFormat="1" ht="27.75" customHeight="1">
      <c r="A19" s="58"/>
      <c r="B19" s="59"/>
      <c r="C19" s="60"/>
      <c r="D19" s="60"/>
      <c r="E19" s="61"/>
      <c r="F19" s="52">
        <f t="shared" si="1"/>
      </c>
      <c r="G19" s="52">
        <f t="shared" si="5"/>
      </c>
      <c r="H19" s="62"/>
      <c r="I19" s="54">
        <f t="shared" si="2"/>
      </c>
      <c r="J19" s="54">
        <f t="shared" si="3"/>
      </c>
      <c r="K19" s="54">
        <f t="shared" si="4"/>
      </c>
      <c r="L19" s="55"/>
      <c r="M19" s="56">
        <f t="shared" si="0"/>
        <v>0</v>
      </c>
      <c r="N19" s="127"/>
    </row>
    <row r="20" spans="1:14" s="47" customFormat="1" ht="27.75" customHeight="1">
      <c r="A20" s="58"/>
      <c r="B20" s="59"/>
      <c r="C20" s="60"/>
      <c r="D20" s="60"/>
      <c r="E20" s="61"/>
      <c r="F20" s="52">
        <f t="shared" si="1"/>
      </c>
      <c r="G20" s="52">
        <f t="shared" si="5"/>
      </c>
      <c r="H20" s="62"/>
      <c r="I20" s="54">
        <f t="shared" si="2"/>
      </c>
      <c r="J20" s="54">
        <f t="shared" si="3"/>
      </c>
      <c r="K20" s="54">
        <f t="shared" si="4"/>
      </c>
      <c r="L20" s="55"/>
      <c r="M20" s="56">
        <f t="shared" si="0"/>
        <v>0</v>
      </c>
      <c r="N20" s="127"/>
    </row>
    <row r="21" spans="1:14" s="47" customFormat="1" ht="27.75" customHeight="1">
      <c r="A21" s="58"/>
      <c r="B21" s="59"/>
      <c r="C21" s="60"/>
      <c r="D21" s="60"/>
      <c r="E21" s="61"/>
      <c r="F21" s="52">
        <f t="shared" si="1"/>
      </c>
      <c r="G21" s="52">
        <f t="shared" si="5"/>
      </c>
      <c r="H21" s="62"/>
      <c r="I21" s="54">
        <f t="shared" si="2"/>
      </c>
      <c r="J21" s="54">
        <f t="shared" si="3"/>
      </c>
      <c r="K21" s="54">
        <f t="shared" si="4"/>
      </c>
      <c r="L21" s="55"/>
      <c r="M21" s="56">
        <f t="shared" si="0"/>
        <v>0</v>
      </c>
      <c r="N21" s="127"/>
    </row>
    <row r="22" spans="1:14" s="47" customFormat="1" ht="27.75" customHeight="1">
      <c r="A22" s="58"/>
      <c r="B22" s="59"/>
      <c r="C22" s="60"/>
      <c r="D22" s="60"/>
      <c r="E22" s="61"/>
      <c r="F22" s="52">
        <f t="shared" si="1"/>
      </c>
      <c r="G22" s="52">
        <f t="shared" si="5"/>
      </c>
      <c r="H22" s="62"/>
      <c r="I22" s="54">
        <f t="shared" si="2"/>
      </c>
      <c r="J22" s="54">
        <f t="shared" si="3"/>
      </c>
      <c r="K22" s="54">
        <f t="shared" si="4"/>
      </c>
      <c r="L22" s="55"/>
      <c r="M22" s="56">
        <f t="shared" si="0"/>
        <v>0</v>
      </c>
      <c r="N22" s="127"/>
    </row>
    <row r="23" spans="1:14" s="47" customFormat="1" ht="27.75" customHeight="1">
      <c r="A23" s="58"/>
      <c r="B23" s="59"/>
      <c r="C23" s="60"/>
      <c r="D23" s="60"/>
      <c r="E23" s="61"/>
      <c r="F23" s="52">
        <f t="shared" si="1"/>
      </c>
      <c r="G23" s="52">
        <f t="shared" si="5"/>
      </c>
      <c r="H23" s="62"/>
      <c r="I23" s="54">
        <f t="shared" si="2"/>
      </c>
      <c r="J23" s="54">
        <f t="shared" si="3"/>
      </c>
      <c r="K23" s="54">
        <f t="shared" si="4"/>
      </c>
      <c r="L23" s="55"/>
      <c r="M23" s="56">
        <f t="shared" si="0"/>
        <v>0</v>
      </c>
      <c r="N23" s="127"/>
    </row>
    <row r="24" spans="1:14" s="47" customFormat="1" ht="27.75" customHeight="1">
      <c r="A24" s="58"/>
      <c r="B24" s="59"/>
      <c r="C24" s="60"/>
      <c r="D24" s="60"/>
      <c r="E24" s="61"/>
      <c r="F24" s="52">
        <f t="shared" si="1"/>
      </c>
      <c r="G24" s="52">
        <f t="shared" si="5"/>
      </c>
      <c r="H24" s="62"/>
      <c r="I24" s="54">
        <f t="shared" si="2"/>
      </c>
      <c r="J24" s="54">
        <f t="shared" si="3"/>
      </c>
      <c r="K24" s="54">
        <f t="shared" si="4"/>
      </c>
      <c r="L24" s="55"/>
      <c r="M24" s="56">
        <f t="shared" si="0"/>
        <v>0</v>
      </c>
      <c r="N24" s="127"/>
    </row>
    <row r="25" spans="1:14" s="47" customFormat="1" ht="27.75" customHeight="1">
      <c r="A25" s="58"/>
      <c r="B25" s="59"/>
      <c r="C25" s="60"/>
      <c r="D25" s="60"/>
      <c r="E25" s="61"/>
      <c r="F25" s="52">
        <f t="shared" si="1"/>
      </c>
      <c r="G25" s="52">
        <f t="shared" si="5"/>
      </c>
      <c r="H25" s="62"/>
      <c r="I25" s="54">
        <f t="shared" si="2"/>
      </c>
      <c r="J25" s="54">
        <f t="shared" si="3"/>
      </c>
      <c r="K25" s="54">
        <f t="shared" si="4"/>
      </c>
      <c r="L25" s="55"/>
      <c r="M25" s="56">
        <f t="shared" si="0"/>
        <v>0</v>
      </c>
      <c r="N25" s="127"/>
    </row>
    <row r="26" spans="1:14" s="47" customFormat="1" ht="27.75" customHeight="1">
      <c r="A26" s="58"/>
      <c r="B26" s="59"/>
      <c r="C26" s="60"/>
      <c r="D26" s="60"/>
      <c r="E26" s="61"/>
      <c r="F26" s="52">
        <f t="shared" si="1"/>
      </c>
      <c r="G26" s="52">
        <f t="shared" si="5"/>
      </c>
      <c r="H26" s="62"/>
      <c r="I26" s="54">
        <f t="shared" si="2"/>
      </c>
      <c r="J26" s="54">
        <f t="shared" si="3"/>
      </c>
      <c r="K26" s="54">
        <f t="shared" si="4"/>
      </c>
      <c r="L26" s="55"/>
      <c r="M26" s="56">
        <f t="shared" si="0"/>
        <v>0</v>
      </c>
      <c r="N26" s="127"/>
    </row>
    <row r="27" spans="1:14" s="47" customFormat="1" ht="27.75" customHeight="1" thickBot="1">
      <c r="A27" s="63"/>
      <c r="B27" s="64"/>
      <c r="C27" s="65"/>
      <c r="D27" s="65"/>
      <c r="E27" s="61"/>
      <c r="F27" s="52">
        <f t="shared" si="1"/>
      </c>
      <c r="G27" s="52">
        <f t="shared" si="5"/>
      </c>
      <c r="H27" s="62"/>
      <c r="I27" s="54">
        <f t="shared" si="2"/>
      </c>
      <c r="J27" s="54">
        <f t="shared" si="3"/>
      </c>
      <c r="K27" s="54">
        <f t="shared" si="4"/>
      </c>
      <c r="L27" s="55"/>
      <c r="M27" s="56">
        <f t="shared" si="0"/>
        <v>0</v>
      </c>
      <c r="N27" s="128"/>
    </row>
    <row r="28" spans="1:14" ht="19.5" customHeight="1" thickBot="1">
      <c r="A28" s="66"/>
      <c r="B28" s="66"/>
      <c r="C28" s="66"/>
      <c r="D28" s="67" t="s">
        <v>51</v>
      </c>
      <c r="E28" s="68">
        <f>SUM(E15:E27)</f>
        <v>0</v>
      </c>
      <c r="F28" s="68">
        <f>SUM(F15:F27)</f>
        <v>0</v>
      </c>
      <c r="G28" s="68">
        <f>SUM(G15:G27)</f>
        <v>0</v>
      </c>
      <c r="H28" s="69"/>
      <c r="I28" s="70">
        <f>SUM(I15:I27)</f>
        <v>0</v>
      </c>
      <c r="J28" s="70">
        <f>SUM(J15:J27)</f>
        <v>0</v>
      </c>
      <c r="K28" s="70">
        <f>SUM(K15:K27)</f>
        <v>0</v>
      </c>
      <c r="L28" s="68">
        <f>SUM(L15:L27)</f>
        <v>0</v>
      </c>
      <c r="M28" s="70">
        <f>SUM(M15:M27)</f>
        <v>0</v>
      </c>
      <c r="N28" s="71"/>
    </row>
    <row r="29" spans="1:14" s="78" customFormat="1" ht="12" customHeight="1">
      <c r="A29" s="72"/>
      <c r="B29" s="72"/>
      <c r="C29" s="72"/>
      <c r="D29" s="73"/>
      <c r="E29" s="74"/>
      <c r="F29" s="74"/>
      <c r="G29" s="74"/>
      <c r="H29" s="75"/>
      <c r="I29" s="76"/>
      <c r="J29" s="76"/>
      <c r="K29" s="76"/>
      <c r="L29" s="74"/>
      <c r="M29" s="76"/>
      <c r="N29" s="77"/>
    </row>
    <row r="30" spans="1:7" ht="12" customHeight="1">
      <c r="A30" s="17" t="s">
        <v>17</v>
      </c>
      <c r="B30" s="79" t="s">
        <v>52</v>
      </c>
      <c r="C30" s="80"/>
      <c r="D30" s="80"/>
      <c r="E30" s="80"/>
      <c r="F30" s="80"/>
      <c r="G30" s="81">
        <v>80</v>
      </c>
    </row>
    <row r="31" spans="1:7" ht="12" customHeight="1">
      <c r="A31" s="82" t="s">
        <v>53</v>
      </c>
      <c r="B31" s="79" t="s">
        <v>54</v>
      </c>
      <c r="C31" s="80"/>
      <c r="D31" s="80"/>
      <c r="E31" s="80"/>
      <c r="F31" s="80"/>
      <c r="G31" s="81">
        <v>200</v>
      </c>
    </row>
    <row r="32" spans="1:13" ht="12" customHeight="1" thickBot="1">
      <c r="A32" s="82"/>
      <c r="B32" s="79" t="s">
        <v>55</v>
      </c>
      <c r="C32" s="80"/>
      <c r="D32" s="80"/>
      <c r="E32" s="80"/>
      <c r="F32" s="80"/>
      <c r="M32" s="83"/>
    </row>
    <row r="33" spans="9:13" ht="24" customHeight="1" thickBot="1">
      <c r="I33" s="171" t="s">
        <v>18</v>
      </c>
      <c r="J33" s="172"/>
      <c r="K33" s="173"/>
      <c r="L33" s="180" t="s">
        <v>19</v>
      </c>
      <c r="M33" s="181"/>
    </row>
    <row r="34" spans="1:14" s="29" customFormat="1" ht="26.25" customHeight="1">
      <c r="A34" s="24"/>
      <c r="B34" s="25"/>
      <c r="C34" s="24"/>
      <c r="D34" s="24"/>
      <c r="E34" s="185" t="s">
        <v>20</v>
      </c>
      <c r="F34" s="182" t="s">
        <v>21</v>
      </c>
      <c r="G34" s="182" t="s">
        <v>22</v>
      </c>
      <c r="H34" s="27" t="s">
        <v>23</v>
      </c>
      <c r="I34" s="182" t="s">
        <v>24</v>
      </c>
      <c r="J34" s="182" t="s">
        <v>24</v>
      </c>
      <c r="K34" s="182" t="s">
        <v>24</v>
      </c>
      <c r="L34" s="185" t="s">
        <v>25</v>
      </c>
      <c r="M34" s="185" t="s">
        <v>26</v>
      </c>
      <c r="N34" s="26" t="s">
        <v>27</v>
      </c>
    </row>
    <row r="35" spans="1:14" s="29" customFormat="1" ht="12" customHeight="1">
      <c r="A35" s="30" t="s">
        <v>28</v>
      </c>
      <c r="B35" s="31" t="s">
        <v>29</v>
      </c>
      <c r="C35" s="30" t="s">
        <v>30</v>
      </c>
      <c r="D35" s="30" t="s">
        <v>31</v>
      </c>
      <c r="E35" s="186"/>
      <c r="F35" s="183"/>
      <c r="G35" s="183"/>
      <c r="H35" s="31" t="s">
        <v>32</v>
      </c>
      <c r="I35" s="184"/>
      <c r="J35" s="184"/>
      <c r="K35" s="184"/>
      <c r="L35" s="189"/>
      <c r="M35" s="189"/>
      <c r="N35" s="32" t="s">
        <v>33</v>
      </c>
    </row>
    <row r="36" spans="1:14" s="29" customFormat="1" ht="12" customHeight="1">
      <c r="A36" s="30" t="s">
        <v>34</v>
      </c>
      <c r="B36" s="31" t="s">
        <v>35</v>
      </c>
      <c r="C36" s="30"/>
      <c r="D36" s="30"/>
      <c r="E36" s="186"/>
      <c r="F36" s="183"/>
      <c r="G36" s="33">
        <v>2008</v>
      </c>
      <c r="H36" s="31" t="s">
        <v>36</v>
      </c>
      <c r="I36" s="34" t="s">
        <v>37</v>
      </c>
      <c r="J36" s="34" t="s">
        <v>38</v>
      </c>
      <c r="K36" s="34" t="s">
        <v>38</v>
      </c>
      <c r="L36" s="189"/>
      <c r="M36" s="189"/>
      <c r="N36" s="32" t="s">
        <v>39</v>
      </c>
    </row>
    <row r="37" spans="1:14" s="29" customFormat="1" ht="12" customHeight="1">
      <c r="A37" s="35"/>
      <c r="B37" s="31" t="s">
        <v>40</v>
      </c>
      <c r="C37" s="35"/>
      <c r="D37" s="35"/>
      <c r="E37" s="186"/>
      <c r="F37" s="122">
        <v>0.8</v>
      </c>
      <c r="G37" s="33">
        <v>11.52</v>
      </c>
      <c r="H37" s="31" t="s">
        <v>41</v>
      </c>
      <c r="I37" s="122">
        <v>0.6</v>
      </c>
      <c r="J37" s="123" t="s">
        <v>42</v>
      </c>
      <c r="K37" s="123" t="s">
        <v>43</v>
      </c>
      <c r="L37" s="189"/>
      <c r="M37" s="189"/>
      <c r="N37" s="32" t="s">
        <v>44</v>
      </c>
    </row>
    <row r="38" spans="1:14" s="29" customFormat="1" ht="12" customHeight="1">
      <c r="A38" s="35"/>
      <c r="B38" s="37"/>
      <c r="C38" s="35"/>
      <c r="D38" s="35"/>
      <c r="E38" s="186"/>
      <c r="F38" s="36"/>
      <c r="G38" s="33"/>
      <c r="H38" s="31"/>
      <c r="I38" s="124" t="s">
        <v>45</v>
      </c>
      <c r="J38" s="124" t="s">
        <v>46</v>
      </c>
      <c r="K38" s="124" t="s">
        <v>47</v>
      </c>
      <c r="L38" s="189"/>
      <c r="M38" s="189"/>
      <c r="N38" s="32" t="s">
        <v>48</v>
      </c>
    </row>
    <row r="39" spans="1:14" s="44" customFormat="1" ht="12" customHeight="1" thickBot="1">
      <c r="A39" s="39"/>
      <c r="B39" s="40"/>
      <c r="C39" s="39"/>
      <c r="D39" s="41"/>
      <c r="E39" s="41" t="s">
        <v>49</v>
      </c>
      <c r="F39" s="41" t="s">
        <v>49</v>
      </c>
      <c r="G39" s="41" t="s">
        <v>50</v>
      </c>
      <c r="H39" s="42"/>
      <c r="I39" s="41" t="s">
        <v>50</v>
      </c>
      <c r="J39" s="41" t="s">
        <v>50</v>
      </c>
      <c r="K39" s="41" t="s">
        <v>50</v>
      </c>
      <c r="L39" s="41" t="s">
        <v>50</v>
      </c>
      <c r="M39" s="43" t="s">
        <v>50</v>
      </c>
      <c r="N39" s="43"/>
    </row>
    <row r="40" spans="1:14" s="47" customFormat="1" ht="18" customHeight="1" thickBot="1">
      <c r="A40" s="45">
        <v>1</v>
      </c>
      <c r="B40" s="46">
        <v>2</v>
      </c>
      <c r="C40" s="45">
        <v>3</v>
      </c>
      <c r="D40" s="45">
        <v>4</v>
      </c>
      <c r="E40" s="45">
        <v>5</v>
      </c>
      <c r="F40" s="45">
        <v>6</v>
      </c>
      <c r="G40" s="45">
        <v>7</v>
      </c>
      <c r="H40" s="46">
        <v>8</v>
      </c>
      <c r="I40" s="45">
        <v>9</v>
      </c>
      <c r="J40" s="45">
        <v>10</v>
      </c>
      <c r="K40" s="45">
        <v>11</v>
      </c>
      <c r="L40" s="45">
        <v>12</v>
      </c>
      <c r="M40" s="45">
        <v>13</v>
      </c>
      <c r="N40" s="45">
        <v>14</v>
      </c>
    </row>
    <row r="41" spans="1:14" ht="21.75" customHeight="1" thickBot="1">
      <c r="A41" s="84"/>
      <c r="B41" s="85"/>
      <c r="C41" s="85"/>
      <c r="D41" s="86" t="s">
        <v>56</v>
      </c>
      <c r="E41" s="87">
        <f>IF(AND(E28&lt;&gt;"",E42&lt;&gt;""),E28,"")</f>
      </c>
      <c r="F41" s="87"/>
      <c r="G41" s="70">
        <f>IF(AND(D28&lt;&gt;"",G42&lt;&gt;""),G28,"")</f>
      </c>
      <c r="H41" s="88"/>
      <c r="I41" s="70">
        <f>IF(AND(I28&lt;&gt;"",G42&lt;&gt;""),I28,"")</f>
      </c>
      <c r="J41" s="70">
        <f>IF(AND(J28&lt;&gt;"",G42&lt;&gt;""),J28,"")</f>
      </c>
      <c r="K41" s="70">
        <f>IF(AND(K28&lt;&gt;"",G42&lt;&gt;""),K28,"")</f>
      </c>
      <c r="L41" s="89">
        <f>IF(AND(L28&lt;&gt;"",G42&lt;&gt;""),L28,"")</f>
      </c>
      <c r="M41" s="70">
        <f>IF(AND(M28&lt;&gt;"",G42&lt;&gt;""),M28,"")</f>
      </c>
      <c r="N41" s="90"/>
    </row>
    <row r="42" spans="1:14" ht="27.75" customHeight="1">
      <c r="A42" s="91"/>
      <c r="B42" s="92"/>
      <c r="C42" s="93"/>
      <c r="D42" s="93"/>
      <c r="E42" s="94"/>
      <c r="F42" s="52">
        <f>IF(E42&lt;&gt;"",E42*$F$11,"")</f>
      </c>
      <c r="G42" s="52">
        <f>IF(F42&lt;&gt;"",F42*$G$11,"")</f>
      </c>
      <c r="H42" s="95"/>
      <c r="I42" s="54">
        <f>IF(AND(H42&lt;&gt;"",E42&lt;&gt;""),ROUND(G42/H42*$I$11,-2),"")</f>
      </c>
      <c r="J42" s="54">
        <f>IF(AND(H42&lt;&gt;"",E42&lt;&gt;""),ROUND(I42/3*2,-2),"")</f>
      </c>
      <c r="K42" s="54">
        <f>IF(AND(H42&lt;&gt;"",G42&lt;&gt;""),ROUND(I42/3,-2),"")</f>
      </c>
      <c r="L42" s="96"/>
      <c r="M42" s="56">
        <f aca="true" t="shared" si="6" ref="M42:M55">IF(K42&lt;&gt;"",K42-L42)*OR(K42&lt;&gt;"",K42)</f>
        <v>0</v>
      </c>
      <c r="N42" s="129"/>
    </row>
    <row r="43" spans="1:14" ht="27.75" customHeight="1">
      <c r="A43" s="97"/>
      <c r="B43" s="98"/>
      <c r="C43" s="99"/>
      <c r="D43" s="99"/>
      <c r="E43" s="100"/>
      <c r="F43" s="52">
        <f aca="true" t="shared" si="7" ref="F43:F55">IF(E43&lt;&gt;"",E43*$F$11,"")</f>
      </c>
      <c r="G43" s="52">
        <f aca="true" t="shared" si="8" ref="G43:G55">IF(F43&lt;&gt;"",F43*$G$11,"")</f>
      </c>
      <c r="H43" s="95"/>
      <c r="I43" s="54">
        <f aca="true" t="shared" si="9" ref="I43:I55">IF(AND(H43&lt;&gt;"",E43&lt;&gt;""),ROUND(G43/H43*$I$11,-2),"")</f>
      </c>
      <c r="J43" s="54">
        <f aca="true" t="shared" si="10" ref="J43:J55">IF(AND(H43&lt;&gt;"",E43&lt;&gt;""),ROUND(I43/3*2,-2),"")</f>
      </c>
      <c r="K43" s="54">
        <f aca="true" t="shared" si="11" ref="K43:K55">IF(AND(H43&lt;&gt;"",G43&lt;&gt;""),ROUND(I43/3,-2),"")</f>
      </c>
      <c r="L43" s="96"/>
      <c r="M43" s="56">
        <f t="shared" si="6"/>
        <v>0</v>
      </c>
      <c r="N43" s="127"/>
    </row>
    <row r="44" spans="1:14" ht="27.75" customHeight="1">
      <c r="A44" s="97"/>
      <c r="B44" s="98"/>
      <c r="C44" s="99"/>
      <c r="D44" s="99"/>
      <c r="E44" s="100"/>
      <c r="F44" s="52">
        <f t="shared" si="7"/>
      </c>
      <c r="G44" s="52">
        <f t="shared" si="8"/>
      </c>
      <c r="H44" s="95"/>
      <c r="I44" s="54">
        <f t="shared" si="9"/>
      </c>
      <c r="J44" s="54">
        <f t="shared" si="10"/>
      </c>
      <c r="K44" s="54">
        <f t="shared" si="11"/>
      </c>
      <c r="L44" s="96"/>
      <c r="M44" s="56">
        <f t="shared" si="6"/>
        <v>0</v>
      </c>
      <c r="N44" s="127"/>
    </row>
    <row r="45" spans="1:14" ht="27.75" customHeight="1">
      <c r="A45" s="97"/>
      <c r="B45" s="98"/>
      <c r="C45" s="99"/>
      <c r="D45" s="99"/>
      <c r="E45" s="100"/>
      <c r="F45" s="52">
        <f t="shared" si="7"/>
      </c>
      <c r="G45" s="52">
        <f t="shared" si="8"/>
      </c>
      <c r="H45" s="95"/>
      <c r="I45" s="54">
        <f t="shared" si="9"/>
      </c>
      <c r="J45" s="54">
        <f t="shared" si="10"/>
      </c>
      <c r="K45" s="54">
        <f t="shared" si="11"/>
      </c>
      <c r="L45" s="96"/>
      <c r="M45" s="56">
        <f t="shared" si="6"/>
        <v>0</v>
      </c>
      <c r="N45" s="127"/>
    </row>
    <row r="46" spans="1:14" ht="27.75" customHeight="1">
      <c r="A46" s="97"/>
      <c r="B46" s="98"/>
      <c r="C46" s="99"/>
      <c r="D46" s="99"/>
      <c r="E46" s="100"/>
      <c r="F46" s="52">
        <f t="shared" si="7"/>
      </c>
      <c r="G46" s="52">
        <f t="shared" si="8"/>
      </c>
      <c r="H46" s="95"/>
      <c r="I46" s="54">
        <f t="shared" si="9"/>
      </c>
      <c r="J46" s="54">
        <f t="shared" si="10"/>
      </c>
      <c r="K46" s="54">
        <f t="shared" si="11"/>
      </c>
      <c r="L46" s="96"/>
      <c r="M46" s="56">
        <f t="shared" si="6"/>
        <v>0</v>
      </c>
      <c r="N46" s="127"/>
    </row>
    <row r="47" spans="1:14" ht="27.75" customHeight="1">
      <c r="A47" s="97"/>
      <c r="B47" s="98"/>
      <c r="C47" s="99"/>
      <c r="D47" s="99"/>
      <c r="E47" s="100"/>
      <c r="F47" s="52">
        <f t="shared" si="7"/>
      </c>
      <c r="G47" s="52">
        <f t="shared" si="8"/>
      </c>
      <c r="H47" s="95"/>
      <c r="I47" s="54">
        <f t="shared" si="9"/>
      </c>
      <c r="J47" s="54">
        <f t="shared" si="10"/>
      </c>
      <c r="K47" s="54">
        <f t="shared" si="11"/>
      </c>
      <c r="L47" s="96"/>
      <c r="M47" s="56">
        <f t="shared" si="6"/>
        <v>0</v>
      </c>
      <c r="N47" s="127"/>
    </row>
    <row r="48" spans="1:14" ht="27.75" customHeight="1">
      <c r="A48" s="97"/>
      <c r="B48" s="98"/>
      <c r="C48" s="99"/>
      <c r="D48" s="99"/>
      <c r="E48" s="100"/>
      <c r="F48" s="52">
        <f t="shared" si="7"/>
      </c>
      <c r="G48" s="52">
        <f t="shared" si="8"/>
      </c>
      <c r="H48" s="95"/>
      <c r="I48" s="54">
        <f t="shared" si="9"/>
      </c>
      <c r="J48" s="54">
        <f t="shared" si="10"/>
      </c>
      <c r="K48" s="54">
        <f t="shared" si="11"/>
      </c>
      <c r="L48" s="96"/>
      <c r="M48" s="56">
        <f t="shared" si="6"/>
        <v>0</v>
      </c>
      <c r="N48" s="127"/>
    </row>
    <row r="49" spans="1:14" ht="27.75" customHeight="1">
      <c r="A49" s="97"/>
      <c r="B49" s="98"/>
      <c r="C49" s="99"/>
      <c r="D49" s="99"/>
      <c r="E49" s="100"/>
      <c r="F49" s="52">
        <f t="shared" si="7"/>
      </c>
      <c r="G49" s="52">
        <f t="shared" si="8"/>
      </c>
      <c r="H49" s="95"/>
      <c r="I49" s="54">
        <f t="shared" si="9"/>
      </c>
      <c r="J49" s="54">
        <f t="shared" si="10"/>
      </c>
      <c r="K49" s="54">
        <f t="shared" si="11"/>
      </c>
      <c r="L49" s="96"/>
      <c r="M49" s="56">
        <f t="shared" si="6"/>
        <v>0</v>
      </c>
      <c r="N49" s="127"/>
    </row>
    <row r="50" spans="1:14" ht="27.75" customHeight="1">
      <c r="A50" s="97"/>
      <c r="B50" s="98"/>
      <c r="C50" s="99"/>
      <c r="D50" s="99"/>
      <c r="E50" s="100"/>
      <c r="F50" s="52">
        <f t="shared" si="7"/>
      </c>
      <c r="G50" s="52">
        <f t="shared" si="8"/>
      </c>
      <c r="H50" s="95"/>
      <c r="I50" s="54">
        <f t="shared" si="9"/>
      </c>
      <c r="J50" s="54">
        <f t="shared" si="10"/>
      </c>
      <c r="K50" s="54">
        <f t="shared" si="11"/>
      </c>
      <c r="L50" s="96"/>
      <c r="M50" s="56">
        <f t="shared" si="6"/>
        <v>0</v>
      </c>
      <c r="N50" s="127"/>
    </row>
    <row r="51" spans="1:14" ht="27.75" customHeight="1">
      <c r="A51" s="97"/>
      <c r="B51" s="98"/>
      <c r="C51" s="99"/>
      <c r="D51" s="99"/>
      <c r="E51" s="100"/>
      <c r="F51" s="52">
        <f t="shared" si="7"/>
      </c>
      <c r="G51" s="52">
        <f t="shared" si="8"/>
      </c>
      <c r="H51" s="95"/>
      <c r="I51" s="54">
        <f t="shared" si="9"/>
      </c>
      <c r="J51" s="54">
        <f t="shared" si="10"/>
      </c>
      <c r="K51" s="54">
        <f t="shared" si="11"/>
      </c>
      <c r="L51" s="96"/>
      <c r="M51" s="56">
        <f t="shared" si="6"/>
        <v>0</v>
      </c>
      <c r="N51" s="127"/>
    </row>
    <row r="52" spans="1:14" ht="27.75" customHeight="1">
      <c r="A52" s="97"/>
      <c r="B52" s="98"/>
      <c r="C52" s="99"/>
      <c r="D52" s="99"/>
      <c r="E52" s="100"/>
      <c r="F52" s="52">
        <f t="shared" si="7"/>
      </c>
      <c r="G52" s="52">
        <f t="shared" si="8"/>
      </c>
      <c r="H52" s="95"/>
      <c r="I52" s="54">
        <f t="shared" si="9"/>
      </c>
      <c r="J52" s="54">
        <f t="shared" si="10"/>
      </c>
      <c r="K52" s="54">
        <f t="shared" si="11"/>
      </c>
      <c r="L52" s="96"/>
      <c r="M52" s="56">
        <f t="shared" si="6"/>
        <v>0</v>
      </c>
      <c r="N52" s="127"/>
    </row>
    <row r="53" spans="1:14" ht="27.75" customHeight="1">
      <c r="A53" s="97"/>
      <c r="B53" s="98"/>
      <c r="C53" s="99"/>
      <c r="D53" s="99"/>
      <c r="E53" s="100"/>
      <c r="F53" s="52">
        <f t="shared" si="7"/>
      </c>
      <c r="G53" s="52">
        <f t="shared" si="8"/>
      </c>
      <c r="H53" s="95"/>
      <c r="I53" s="54">
        <f t="shared" si="9"/>
      </c>
      <c r="J53" s="54">
        <f t="shared" si="10"/>
      </c>
      <c r="K53" s="54">
        <f t="shared" si="11"/>
      </c>
      <c r="L53" s="96"/>
      <c r="M53" s="56">
        <f t="shared" si="6"/>
        <v>0</v>
      </c>
      <c r="N53" s="127"/>
    </row>
    <row r="54" spans="1:14" ht="27.75" customHeight="1">
      <c r="A54" s="97"/>
      <c r="B54" s="98"/>
      <c r="C54" s="99"/>
      <c r="D54" s="99"/>
      <c r="E54" s="100"/>
      <c r="F54" s="52">
        <f t="shared" si="7"/>
      </c>
      <c r="G54" s="52">
        <f t="shared" si="8"/>
      </c>
      <c r="H54" s="95"/>
      <c r="I54" s="54">
        <f t="shared" si="9"/>
      </c>
      <c r="J54" s="54">
        <f t="shared" si="10"/>
      </c>
      <c r="K54" s="54">
        <f t="shared" si="11"/>
      </c>
      <c r="L54" s="96"/>
      <c r="M54" s="56">
        <f t="shared" si="6"/>
        <v>0</v>
      </c>
      <c r="N54" s="130"/>
    </row>
    <row r="55" spans="1:14" ht="27.75" customHeight="1" thickBot="1">
      <c r="A55" s="101"/>
      <c r="B55" s="102"/>
      <c r="C55" s="103"/>
      <c r="D55" s="103"/>
      <c r="E55" s="104"/>
      <c r="F55" s="52">
        <f t="shared" si="7"/>
      </c>
      <c r="G55" s="52">
        <f t="shared" si="8"/>
      </c>
      <c r="H55" s="95"/>
      <c r="I55" s="54">
        <f t="shared" si="9"/>
      </c>
      <c r="J55" s="54">
        <f t="shared" si="10"/>
      </c>
      <c r="K55" s="54">
        <f t="shared" si="11"/>
      </c>
      <c r="L55" s="96"/>
      <c r="M55" s="56">
        <f t="shared" si="6"/>
        <v>0</v>
      </c>
      <c r="N55" s="131"/>
    </row>
    <row r="56" spans="1:14" ht="19.5" customHeight="1" thickBot="1">
      <c r="A56" s="66"/>
      <c r="B56" s="66"/>
      <c r="C56" s="66"/>
      <c r="D56" s="67" t="s">
        <v>51</v>
      </c>
      <c r="E56" s="68">
        <f>SUM(E41:E55)</f>
        <v>0</v>
      </c>
      <c r="F56" s="68">
        <f>SUM(F41:F55)</f>
        <v>0</v>
      </c>
      <c r="G56" s="68">
        <f>SUM(G41:G55)</f>
        <v>0</v>
      </c>
      <c r="H56" s="69"/>
      <c r="I56" s="70">
        <f>SUM(I41:I55)</f>
        <v>0</v>
      </c>
      <c r="J56" s="70">
        <f>SUM(J41:J55)</f>
        <v>0</v>
      </c>
      <c r="K56" s="70">
        <f>SUM(K41:K55)</f>
        <v>0</v>
      </c>
      <c r="L56" s="68">
        <f>SUM(L41:L55)</f>
        <v>0</v>
      </c>
      <c r="M56" s="70">
        <f>SUM(M41:M55)</f>
        <v>0</v>
      </c>
      <c r="N56" s="71"/>
    </row>
    <row r="57" ht="12" customHeight="1">
      <c r="G57" s="81">
        <v>80</v>
      </c>
    </row>
    <row r="58" spans="1:7" ht="12" customHeight="1">
      <c r="A58" s="17" t="s">
        <v>17</v>
      </c>
      <c r="B58" s="79" t="s">
        <v>57</v>
      </c>
      <c r="C58" s="80"/>
      <c r="D58" s="80"/>
      <c r="E58" s="80"/>
      <c r="F58" s="80"/>
      <c r="G58" s="81">
        <v>200</v>
      </c>
    </row>
    <row r="59" spans="1:6" ht="12" customHeight="1">
      <c r="A59" s="82" t="s">
        <v>53</v>
      </c>
      <c r="B59" s="79" t="s">
        <v>54</v>
      </c>
      <c r="C59" s="80"/>
      <c r="D59" s="80"/>
      <c r="E59" s="80"/>
      <c r="F59" s="80"/>
    </row>
    <row r="60" spans="1:13" ht="12" customHeight="1">
      <c r="A60" s="82"/>
      <c r="B60" s="79" t="s">
        <v>55</v>
      </c>
      <c r="C60" s="80"/>
      <c r="D60" s="80"/>
      <c r="E60" s="80"/>
      <c r="F60" s="80"/>
      <c r="M60" s="83"/>
    </row>
    <row r="61" spans="1:13" ht="12" customHeight="1" thickBot="1">
      <c r="A61" s="82"/>
      <c r="B61" s="82"/>
      <c r="M61" s="83"/>
    </row>
    <row r="62" spans="1:13" ht="24" customHeight="1">
      <c r="A62" s="82"/>
      <c r="B62" s="82"/>
      <c r="I62" s="171" t="s">
        <v>18</v>
      </c>
      <c r="J62" s="172"/>
      <c r="K62" s="173"/>
      <c r="L62" s="180" t="s">
        <v>19</v>
      </c>
      <c r="M62" s="181"/>
    </row>
    <row r="63" spans="1:14" ht="30" customHeight="1" thickBot="1">
      <c r="A63" s="187" t="s">
        <v>58</v>
      </c>
      <c r="B63" s="188"/>
      <c r="C63" s="188"/>
      <c r="D63" s="188"/>
      <c r="E63" s="188"/>
      <c r="F63" s="188"/>
      <c r="G63" s="188"/>
      <c r="H63" s="188"/>
      <c r="I63" s="188"/>
      <c r="J63" s="188"/>
      <c r="K63" s="188"/>
      <c r="L63" s="188"/>
      <c r="M63" s="188"/>
      <c r="N63" s="178"/>
    </row>
    <row r="64" spans="1:14" s="29" customFormat="1" ht="26.25" customHeight="1">
      <c r="A64" s="24"/>
      <c r="B64" s="25"/>
      <c r="C64" s="24"/>
      <c r="D64" s="24"/>
      <c r="E64" s="185" t="s">
        <v>20</v>
      </c>
      <c r="F64" s="182" t="s">
        <v>21</v>
      </c>
      <c r="G64" s="182" t="s">
        <v>22</v>
      </c>
      <c r="H64" s="27" t="s">
        <v>23</v>
      </c>
      <c r="I64" s="182" t="s">
        <v>24</v>
      </c>
      <c r="J64" s="182" t="s">
        <v>24</v>
      </c>
      <c r="K64" s="182" t="s">
        <v>24</v>
      </c>
      <c r="L64" s="185" t="s">
        <v>25</v>
      </c>
      <c r="M64" s="185" t="s">
        <v>26</v>
      </c>
      <c r="N64" s="26" t="s">
        <v>27</v>
      </c>
    </row>
    <row r="65" spans="1:14" s="29" customFormat="1" ht="12" customHeight="1">
      <c r="A65" s="30" t="s">
        <v>28</v>
      </c>
      <c r="B65" s="31" t="s">
        <v>29</v>
      </c>
      <c r="C65" s="30" t="s">
        <v>30</v>
      </c>
      <c r="D65" s="30" t="s">
        <v>31</v>
      </c>
      <c r="E65" s="186"/>
      <c r="F65" s="183"/>
      <c r="G65" s="183"/>
      <c r="H65" s="31" t="s">
        <v>32</v>
      </c>
      <c r="I65" s="184"/>
      <c r="J65" s="184"/>
      <c r="K65" s="184"/>
      <c r="L65" s="189"/>
      <c r="M65" s="189"/>
      <c r="N65" s="32" t="s">
        <v>33</v>
      </c>
    </row>
    <row r="66" spans="1:14" s="29" customFormat="1" ht="12" customHeight="1">
      <c r="A66" s="30" t="s">
        <v>34</v>
      </c>
      <c r="B66" s="31" t="s">
        <v>35</v>
      </c>
      <c r="C66" s="30"/>
      <c r="D66" s="30"/>
      <c r="E66" s="186"/>
      <c r="F66" s="183"/>
      <c r="G66" s="33">
        <v>2008</v>
      </c>
      <c r="H66" s="31" t="s">
        <v>36</v>
      </c>
      <c r="I66" s="34" t="s">
        <v>72</v>
      </c>
      <c r="J66" s="34" t="s">
        <v>38</v>
      </c>
      <c r="K66" s="34" t="s">
        <v>38</v>
      </c>
      <c r="L66" s="189"/>
      <c r="M66" s="189"/>
      <c r="N66" s="32" t="s">
        <v>39</v>
      </c>
    </row>
    <row r="67" spans="1:14" s="29" customFormat="1" ht="12" customHeight="1">
      <c r="A67" s="35"/>
      <c r="B67" s="31" t="s">
        <v>40</v>
      </c>
      <c r="C67" s="35"/>
      <c r="D67" s="35"/>
      <c r="E67" s="186"/>
      <c r="F67" s="122">
        <v>0.8</v>
      </c>
      <c r="G67" s="33">
        <v>11.52</v>
      </c>
      <c r="H67" s="31" t="s">
        <v>41</v>
      </c>
      <c r="I67" s="122">
        <v>1</v>
      </c>
      <c r="J67" s="123" t="s">
        <v>42</v>
      </c>
      <c r="K67" s="123" t="s">
        <v>43</v>
      </c>
      <c r="L67" s="189"/>
      <c r="M67" s="189"/>
      <c r="N67" s="32" t="s">
        <v>44</v>
      </c>
    </row>
    <row r="68" spans="1:14" s="29" customFormat="1" ht="12" customHeight="1">
      <c r="A68" s="35"/>
      <c r="B68" s="37"/>
      <c r="C68" s="35"/>
      <c r="D68" s="35"/>
      <c r="E68" s="186"/>
      <c r="F68" s="36"/>
      <c r="G68" s="33"/>
      <c r="H68" s="31"/>
      <c r="I68" s="125" t="s">
        <v>45</v>
      </c>
      <c r="J68" s="125" t="s">
        <v>46</v>
      </c>
      <c r="K68" s="125" t="s">
        <v>47</v>
      </c>
      <c r="L68" s="189"/>
      <c r="M68" s="189"/>
      <c r="N68" s="32" t="s">
        <v>48</v>
      </c>
    </row>
    <row r="69" spans="1:14" s="44" customFormat="1" ht="12" customHeight="1" thickBot="1">
      <c r="A69" s="39"/>
      <c r="B69" s="40"/>
      <c r="C69" s="39"/>
      <c r="D69" s="41"/>
      <c r="E69" s="41" t="s">
        <v>49</v>
      </c>
      <c r="F69" s="41" t="s">
        <v>49</v>
      </c>
      <c r="G69" s="41" t="s">
        <v>50</v>
      </c>
      <c r="H69" s="42"/>
      <c r="I69" s="41" t="s">
        <v>50</v>
      </c>
      <c r="J69" s="41" t="s">
        <v>50</v>
      </c>
      <c r="K69" s="41" t="s">
        <v>50</v>
      </c>
      <c r="L69" s="41" t="s">
        <v>50</v>
      </c>
      <c r="M69" s="43" t="s">
        <v>50</v>
      </c>
      <c r="N69" s="43"/>
    </row>
    <row r="70" spans="1:14" s="47" customFormat="1" ht="18" customHeight="1" thickBot="1">
      <c r="A70" s="45">
        <v>1</v>
      </c>
      <c r="B70" s="46">
        <v>2</v>
      </c>
      <c r="C70" s="45">
        <v>3</v>
      </c>
      <c r="D70" s="45">
        <v>4</v>
      </c>
      <c r="E70" s="45">
        <v>5</v>
      </c>
      <c r="F70" s="45">
        <v>6</v>
      </c>
      <c r="G70" s="45">
        <v>7</v>
      </c>
      <c r="H70" s="46">
        <v>8</v>
      </c>
      <c r="I70" s="45">
        <v>9</v>
      </c>
      <c r="J70" s="45">
        <v>10</v>
      </c>
      <c r="K70" s="45">
        <v>11</v>
      </c>
      <c r="L70" s="45">
        <v>12</v>
      </c>
      <c r="M70" s="45">
        <v>13</v>
      </c>
      <c r="N70" s="45">
        <v>14</v>
      </c>
    </row>
    <row r="71" spans="1:14" ht="21.75" customHeight="1" thickBot="1">
      <c r="A71" s="84"/>
      <c r="B71" s="85"/>
      <c r="C71" s="85"/>
      <c r="D71" s="105" t="s">
        <v>59</v>
      </c>
      <c r="E71" s="70">
        <f>IF(AND(E28&gt;0,E41="",E72&gt;0),E28,IF(AND(E28&gt;0,E56&gt;0,E72&gt;0),E56,""))</f>
      </c>
      <c r="F71" s="70"/>
      <c r="G71" s="70">
        <f>IF(AND(G28&gt;0,E41="",E72&gt;0),G28,IF(AND(G28&gt;0,G56&gt;0,E72&gt;0),G56,""))</f>
      </c>
      <c r="H71" s="88"/>
      <c r="I71" s="70">
        <f>IF(AND(I28&gt;0,E41="",E72&gt;0),I28,IF(AND(I28&gt;0,I56&gt;0,E72&gt;0),I56,""))</f>
      </c>
      <c r="J71" s="70">
        <f>IF(AND(J28&gt;0,E41="",E72&gt;0),J28,IF(AND(J28&gt;0,J56&gt;0,E72&gt;0),J56,""))</f>
      </c>
      <c r="K71" s="70">
        <f>IF(AND(K28&gt;0,E41="",E72&gt;0),K28,IF(AND(K28&gt;0,K56&gt;0,E72&gt;0),K56,""))</f>
      </c>
      <c r="L71" s="106">
        <f>IF(AND(L28&gt;0,G42="",E72&gt;0),L28,IF(AND(L28&gt;0,L56&gt;0,E72&gt;0),L56,""))</f>
      </c>
      <c r="M71" s="70">
        <f>IF(AND(M28&gt;0,G41="",E72&gt;0),M28,IF(AND(M28&gt;0,M56&gt;0,E72&gt;0),M56,""))</f>
      </c>
      <c r="N71" s="90"/>
    </row>
    <row r="72" spans="1:14" ht="27.75" customHeight="1">
      <c r="A72" s="107"/>
      <c r="B72" s="108"/>
      <c r="C72" s="109"/>
      <c r="D72" s="109"/>
      <c r="E72" s="110"/>
      <c r="F72" s="52">
        <f>IF(E72&lt;&gt;"",E72*$F$11,"")</f>
      </c>
      <c r="G72" s="52">
        <f>IF(F72&lt;&gt;"",F72*$G$11,"")</f>
      </c>
      <c r="H72" s="62"/>
      <c r="I72" s="54">
        <f>IF(AND(H72&lt;&gt;"",E72&lt;&gt;""),ROUND(G72/H72*$I$67,-2),"")</f>
      </c>
      <c r="J72" s="54">
        <f>IF(AND(H72&lt;&gt;"",E72&lt;&gt;""),ROUND(I72/3*2,-2),"")</f>
      </c>
      <c r="K72" s="54">
        <f>IF(AND(H72&lt;&gt;"",G72&lt;&gt;""),ROUND(I72/3,-2),"")</f>
      </c>
      <c r="L72" s="96"/>
      <c r="M72" s="111">
        <f aca="true" t="shared" si="12" ref="M72:M79">IF(K72&lt;&gt;"",K72-L72)*OR(K72&lt;&gt;"",K72)</f>
        <v>0</v>
      </c>
      <c r="N72" s="129"/>
    </row>
    <row r="73" spans="1:14" ht="27.75" customHeight="1">
      <c r="A73" s="112"/>
      <c r="B73" s="113"/>
      <c r="C73" s="114"/>
      <c r="D73" s="114"/>
      <c r="E73" s="110"/>
      <c r="F73" s="52">
        <f aca="true" t="shared" si="13" ref="F73:F83">IF(E73&lt;&gt;"",E73*$F$11,"")</f>
      </c>
      <c r="G73" s="52">
        <f aca="true" t="shared" si="14" ref="G73:G83">IF(F73&lt;&gt;"",F73*$G$11,"")</f>
      </c>
      <c r="H73" s="62"/>
      <c r="I73" s="54">
        <f aca="true" t="shared" si="15" ref="I73:I83">IF(AND(H73&lt;&gt;"",E73&lt;&gt;""),ROUND(G73/H73*$I$67,-2),"")</f>
      </c>
      <c r="J73" s="54">
        <f aca="true" t="shared" si="16" ref="J73:J83">IF(AND(H73&lt;&gt;"",E73&lt;&gt;""),ROUND(I73/3*2,-2),"")</f>
      </c>
      <c r="K73" s="54">
        <f aca="true" t="shared" si="17" ref="K73:K83">IF(AND(H73&lt;&gt;"",G73&lt;&gt;""),ROUND(I73/3,-2),"")</f>
      </c>
      <c r="L73" s="96"/>
      <c r="M73" s="111">
        <f t="shared" si="12"/>
        <v>0</v>
      </c>
      <c r="N73" s="127"/>
    </row>
    <row r="74" spans="1:14" ht="27.75" customHeight="1">
      <c r="A74" s="112"/>
      <c r="B74" s="113"/>
      <c r="C74" s="114"/>
      <c r="D74" s="114"/>
      <c r="E74" s="110"/>
      <c r="F74" s="52">
        <f t="shared" si="13"/>
      </c>
      <c r="G74" s="52">
        <f t="shared" si="14"/>
      </c>
      <c r="H74" s="62"/>
      <c r="I74" s="54">
        <f t="shared" si="15"/>
      </c>
      <c r="J74" s="54">
        <f t="shared" si="16"/>
      </c>
      <c r="K74" s="54">
        <f t="shared" si="17"/>
      </c>
      <c r="L74" s="96"/>
      <c r="M74" s="111">
        <f t="shared" si="12"/>
        <v>0</v>
      </c>
      <c r="N74" s="127"/>
    </row>
    <row r="75" spans="1:14" ht="27.75" customHeight="1">
      <c r="A75" s="112"/>
      <c r="B75" s="113"/>
      <c r="C75" s="114"/>
      <c r="D75" s="114"/>
      <c r="E75" s="110"/>
      <c r="F75" s="52">
        <f t="shared" si="13"/>
      </c>
      <c r="G75" s="52">
        <f t="shared" si="14"/>
      </c>
      <c r="H75" s="62"/>
      <c r="I75" s="54">
        <f t="shared" si="15"/>
      </c>
      <c r="J75" s="54">
        <f t="shared" si="16"/>
      </c>
      <c r="K75" s="54">
        <f t="shared" si="17"/>
      </c>
      <c r="L75" s="96"/>
      <c r="M75" s="111">
        <f t="shared" si="12"/>
        <v>0</v>
      </c>
      <c r="N75" s="127"/>
    </row>
    <row r="76" spans="1:14" ht="27.75" customHeight="1">
      <c r="A76" s="112"/>
      <c r="B76" s="113"/>
      <c r="C76" s="114"/>
      <c r="D76" s="114"/>
      <c r="E76" s="110"/>
      <c r="F76" s="52">
        <f t="shared" si="13"/>
      </c>
      <c r="G76" s="52">
        <f t="shared" si="14"/>
      </c>
      <c r="H76" s="62"/>
      <c r="I76" s="54">
        <f t="shared" si="15"/>
      </c>
      <c r="J76" s="54">
        <f t="shared" si="16"/>
      </c>
      <c r="K76" s="54">
        <f t="shared" si="17"/>
      </c>
      <c r="L76" s="96"/>
      <c r="M76" s="111">
        <f t="shared" si="12"/>
        <v>0</v>
      </c>
      <c r="N76" s="127"/>
    </row>
    <row r="77" spans="1:14" ht="27.75" customHeight="1">
      <c r="A77" s="112"/>
      <c r="B77" s="113"/>
      <c r="C77" s="114"/>
      <c r="D77" s="114"/>
      <c r="E77" s="110"/>
      <c r="F77" s="52">
        <f t="shared" si="13"/>
      </c>
      <c r="G77" s="52">
        <f t="shared" si="14"/>
      </c>
      <c r="H77" s="62"/>
      <c r="I77" s="54">
        <f t="shared" si="15"/>
      </c>
      <c r="J77" s="54">
        <f t="shared" si="16"/>
      </c>
      <c r="K77" s="54">
        <f t="shared" si="17"/>
      </c>
      <c r="L77" s="96"/>
      <c r="M77" s="111">
        <f t="shared" si="12"/>
        <v>0</v>
      </c>
      <c r="N77" s="127"/>
    </row>
    <row r="78" spans="1:14" ht="27.75" customHeight="1">
      <c r="A78" s="112"/>
      <c r="B78" s="113"/>
      <c r="C78" s="114"/>
      <c r="D78" s="114"/>
      <c r="E78" s="110"/>
      <c r="F78" s="52">
        <f t="shared" si="13"/>
      </c>
      <c r="G78" s="52">
        <f t="shared" si="14"/>
      </c>
      <c r="H78" s="62"/>
      <c r="I78" s="54">
        <f t="shared" si="15"/>
      </c>
      <c r="J78" s="54">
        <f t="shared" si="16"/>
      </c>
      <c r="K78" s="54">
        <f t="shared" si="17"/>
      </c>
      <c r="L78" s="96"/>
      <c r="M78" s="111">
        <f t="shared" si="12"/>
        <v>0</v>
      </c>
      <c r="N78" s="127"/>
    </row>
    <row r="79" spans="1:14" ht="27.75" customHeight="1">
      <c r="A79" s="112"/>
      <c r="B79" s="113"/>
      <c r="C79" s="114"/>
      <c r="D79" s="114"/>
      <c r="E79" s="110"/>
      <c r="F79" s="52">
        <f t="shared" si="13"/>
      </c>
      <c r="G79" s="52">
        <f t="shared" si="14"/>
      </c>
      <c r="H79" s="62"/>
      <c r="I79" s="54">
        <f t="shared" si="15"/>
      </c>
      <c r="J79" s="54">
        <f t="shared" si="16"/>
      </c>
      <c r="K79" s="54">
        <f t="shared" si="17"/>
      </c>
      <c r="L79" s="96"/>
      <c r="M79" s="111">
        <f t="shared" si="12"/>
        <v>0</v>
      </c>
      <c r="N79" s="127"/>
    </row>
    <row r="80" spans="1:14" ht="27.75" customHeight="1">
      <c r="A80" s="112"/>
      <c r="B80" s="113"/>
      <c r="C80" s="114"/>
      <c r="D80" s="114"/>
      <c r="E80" s="110"/>
      <c r="F80" s="52">
        <f t="shared" si="13"/>
      </c>
      <c r="G80" s="52">
        <f t="shared" si="14"/>
      </c>
      <c r="H80" s="62"/>
      <c r="I80" s="54">
        <f t="shared" si="15"/>
      </c>
      <c r="J80" s="54">
        <f t="shared" si="16"/>
      </c>
      <c r="K80" s="54">
        <f t="shared" si="17"/>
      </c>
      <c r="L80" s="96"/>
      <c r="M80" s="111"/>
      <c r="N80" s="127"/>
    </row>
    <row r="81" spans="1:14" ht="27.75" customHeight="1">
      <c r="A81" s="112"/>
      <c r="B81" s="113"/>
      <c r="C81" s="114"/>
      <c r="D81" s="114"/>
      <c r="E81" s="110"/>
      <c r="F81" s="52">
        <f t="shared" si="13"/>
      </c>
      <c r="G81" s="52">
        <f t="shared" si="14"/>
      </c>
      <c r="H81" s="62"/>
      <c r="I81" s="54">
        <f t="shared" si="15"/>
      </c>
      <c r="J81" s="54">
        <f t="shared" si="16"/>
      </c>
      <c r="K81" s="54">
        <f t="shared" si="17"/>
      </c>
      <c r="L81" s="96"/>
      <c r="M81" s="111">
        <f>IF(K81&lt;&gt;"",K81-L81)*OR(K81&lt;&gt;"",K81)</f>
        <v>0</v>
      </c>
      <c r="N81" s="127"/>
    </row>
    <row r="82" spans="1:14" ht="27.75" customHeight="1">
      <c r="A82" s="112"/>
      <c r="B82" s="113"/>
      <c r="C82" s="114"/>
      <c r="D82" s="114"/>
      <c r="E82" s="110"/>
      <c r="F82" s="52">
        <f t="shared" si="13"/>
      </c>
      <c r="G82" s="52">
        <f t="shared" si="14"/>
      </c>
      <c r="H82" s="62"/>
      <c r="I82" s="54">
        <f t="shared" si="15"/>
      </c>
      <c r="J82" s="54">
        <f t="shared" si="16"/>
      </c>
      <c r="K82" s="54">
        <f t="shared" si="17"/>
      </c>
      <c r="L82" s="96"/>
      <c r="M82" s="111">
        <f>IF(K82&lt;&gt;"",K82-L82)*OR(K82&lt;&gt;"",K82)</f>
        <v>0</v>
      </c>
      <c r="N82" s="127"/>
    </row>
    <row r="83" spans="1:14" ht="27.75" customHeight="1" thickBot="1">
      <c r="A83" s="115"/>
      <c r="B83" s="116"/>
      <c r="C83" s="117"/>
      <c r="D83" s="117"/>
      <c r="E83" s="110"/>
      <c r="F83" s="52">
        <f t="shared" si="13"/>
      </c>
      <c r="G83" s="52">
        <f t="shared" si="14"/>
      </c>
      <c r="H83" s="62"/>
      <c r="I83" s="54">
        <f t="shared" si="15"/>
      </c>
      <c r="J83" s="54">
        <f t="shared" si="16"/>
      </c>
      <c r="K83" s="54">
        <f t="shared" si="17"/>
      </c>
      <c r="L83" s="96"/>
      <c r="M83" s="111">
        <f>IF(K83&lt;&gt;"",K83-L83)*OR(K83&lt;&gt;"",K83)</f>
        <v>0</v>
      </c>
      <c r="N83" s="132"/>
    </row>
    <row r="84" spans="1:14" ht="19.5" customHeight="1" thickBot="1">
      <c r="A84" s="66"/>
      <c r="B84" s="66"/>
      <c r="C84" s="66"/>
      <c r="D84" s="67" t="s">
        <v>51</v>
      </c>
      <c r="E84" s="68">
        <f>SUM(E71:E83)</f>
        <v>0</v>
      </c>
      <c r="F84" s="68"/>
      <c r="G84" s="68">
        <f>SUM(G71:G83)</f>
        <v>0</v>
      </c>
      <c r="H84" s="69"/>
      <c r="I84" s="70">
        <f>SUM(I71:I83)</f>
        <v>0</v>
      </c>
      <c r="J84" s="70">
        <f>SUM(J71:J83)</f>
        <v>0</v>
      </c>
      <c r="K84" s="70">
        <f>SUM(K71:K83)</f>
        <v>0</v>
      </c>
      <c r="L84" s="68">
        <f>SUM(L71:L83)</f>
        <v>0</v>
      </c>
      <c r="M84" s="70">
        <f>SUM(M71:M83)</f>
        <v>0</v>
      </c>
      <c r="N84" s="71"/>
    </row>
    <row r="85" ht="14.25">
      <c r="G85" s="81">
        <v>80</v>
      </c>
    </row>
    <row r="86" spans="1:7" ht="12" customHeight="1">
      <c r="A86" s="17" t="s">
        <v>17</v>
      </c>
      <c r="B86" s="79" t="s">
        <v>57</v>
      </c>
      <c r="C86" s="80"/>
      <c r="D86" s="80"/>
      <c r="E86" s="80"/>
      <c r="F86" s="80"/>
      <c r="G86" s="81">
        <v>200</v>
      </c>
    </row>
    <row r="87" spans="1:6" ht="12" customHeight="1">
      <c r="A87" s="82" t="s">
        <v>53</v>
      </c>
      <c r="B87" s="79" t="s">
        <v>54</v>
      </c>
      <c r="C87" s="80"/>
      <c r="D87" s="80"/>
      <c r="E87" s="80"/>
      <c r="F87" s="80"/>
    </row>
    <row r="88" spans="1:13" ht="12" customHeight="1">
      <c r="A88" s="82"/>
      <c r="B88" s="79" t="s">
        <v>55</v>
      </c>
      <c r="C88" s="80"/>
      <c r="D88" s="80"/>
      <c r="E88" s="80"/>
      <c r="F88" s="80"/>
      <c r="M88" s="83"/>
    </row>
  </sheetData>
  <sheetProtection password="CD10" sheet="1" objects="1" scenarios="1" selectLockedCells="1"/>
  <mergeCells count="37">
    <mergeCell ref="M64:M68"/>
    <mergeCell ref="L34:L38"/>
    <mergeCell ref="M34:M38"/>
    <mergeCell ref="I62:K62"/>
    <mergeCell ref="K34:K35"/>
    <mergeCell ref="K8:K9"/>
    <mergeCell ref="L62:M62"/>
    <mergeCell ref="A63:N63"/>
    <mergeCell ref="E64:E68"/>
    <mergeCell ref="F64:F66"/>
    <mergeCell ref="G64:G65"/>
    <mergeCell ref="I64:I65"/>
    <mergeCell ref="J64:J65"/>
    <mergeCell ref="E8:E12"/>
    <mergeCell ref="L8:L12"/>
    <mergeCell ref="M8:M12"/>
    <mergeCell ref="I33:K33"/>
    <mergeCell ref="L33:M33"/>
    <mergeCell ref="K64:K65"/>
    <mergeCell ref="L64:L68"/>
    <mergeCell ref="F8:F10"/>
    <mergeCell ref="G8:G9"/>
    <mergeCell ref="I8:I9"/>
    <mergeCell ref="J8:J9"/>
    <mergeCell ref="E34:E38"/>
    <mergeCell ref="F34:F36"/>
    <mergeCell ref="G34:G35"/>
    <mergeCell ref="I34:I35"/>
    <mergeCell ref="J34:J35"/>
    <mergeCell ref="A1:C1"/>
    <mergeCell ref="A2:C2"/>
    <mergeCell ref="A3:M3"/>
    <mergeCell ref="L4:M4"/>
    <mergeCell ref="D5:E5"/>
    <mergeCell ref="F5:G5"/>
    <mergeCell ref="I5:K7"/>
    <mergeCell ref="L5:M7"/>
  </mergeCells>
  <dataValidations count="1">
    <dataValidation type="list" allowBlank="1" showInputMessage="1" showErrorMessage="1" sqref="H15:H27 H42:H55 H72:H83">
      <formula1>$G$30:$G$31</formula1>
    </dataValidation>
  </dataValidations>
  <printOptions horizontalCentered="1" verticalCentered="1"/>
  <pageMargins left="0.3937007874015748" right="0" top="0.3937007874015748" bottom="0.15748031496062992" header="0.31496062992125984" footer="0.1968503937007874"/>
  <pageSetup horizontalDpi="600" verticalDpi="600" orientation="landscape" paperSize="9" scale="88" r:id="rId1"/>
  <headerFooter alignWithMargins="0">
    <oddHeader>&amp;R&amp;8 Seite &amp;P</oddHeader>
    <oddFooter>&amp;R&amp;6Anl_HPL III/05-10</oddFooter>
  </headerFooter>
  <rowBreaks count="2" manualBreakCount="2">
    <brk id="32" max="255" man="1"/>
    <brk id="60" max="255" man="1"/>
  </row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52"/>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0" defaultRowHeight="12.75" customHeight="1"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1"/>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3399FF"/>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headerFooter alignWithMargins="0">
    <oddHeader>&amp;C&amp;14Kirchengemeinde Hüffler / Wahnwegen</oddHeader>
  </headerFooter>
  <drawing r:id="rId1"/>
</worksheet>
</file>

<file path=xl/worksheets/sheet9.xml><?xml version="1.0" encoding="utf-8"?>
<worksheet xmlns="http://schemas.openxmlformats.org/spreadsheetml/2006/main" xmlns:r="http://schemas.openxmlformats.org/officeDocument/2006/relationships">
  <sheetPr>
    <tabColor indexed="29"/>
  </sheetPr>
  <dimension ref="A1:A1"/>
  <sheetViews>
    <sheetView zoomScalePageLayoutView="0" workbookViewId="0" topLeftCell="A1">
      <selection activeCell="A1" sqref="A1"/>
    </sheetView>
  </sheetViews>
  <sheetFormatPr defaultColWidth="0" defaultRowHeight="12.75" zeroHeight="1"/>
  <cols>
    <col min="1" max="11" width="11.421875" style="0" customWidth="1"/>
    <col min="12"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Landeskirchenrat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tröbligerp</cp:lastModifiedBy>
  <cp:lastPrinted>2011-02-17T13:03:57Z</cp:lastPrinted>
  <dcterms:created xsi:type="dcterms:W3CDTF">2008-10-21T07:26:47Z</dcterms:created>
  <dcterms:modified xsi:type="dcterms:W3CDTF">2015-10-12T08:29:23Z</dcterms:modified>
  <cp:category/>
  <cp:version/>
  <cp:contentType/>
  <cp:contentStatus/>
</cp:coreProperties>
</file>